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soeda.local\public\部署\財政係\18 ﾎｰﾑﾍﾟｰｼﾞ・広報資料\ホームページ（提出用）\財政比較分析表ほか\R２年度度分\"/>
    </mc:Choice>
  </mc:AlternateContent>
  <xr:revisionPtr revIDLastSave="0" documentId="13_ncr:1_{3724BAA2-E5D6-40D2-A16F-86936933A39F}" xr6:coauthVersionLast="45" xr6:coauthVersionMax="45" xr10:uidLastSave="{00000000-0000-0000-0000-000000000000}"/>
  <bookViews>
    <workbookView xWindow="20370" yWindow="-328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AM34" i="10" l="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<sst xmlns="http://schemas.openxmlformats.org/spreadsheetml/2006/main" count="1132" uniqueCount="590">
  <si>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</si>
  <si>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</si>
  <si>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</si>
  <si>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</si>
  <si>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</si>
  <si>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</si>
  <si>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</si>
  <si>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</si>
  <si>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</si>
  <si>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</si>
  <si>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</si>
  <si>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</si>
  <si>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</si>
  <si>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</si>
  <si>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</si>
  <si>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</si>
  <si>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</si>
  <si>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</si>
  <si>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</si>
  <si>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</si>
  <si>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</si>
  <si>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</si>
  <si>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</si>
  <si>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</si>
  <si>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</si>
  <si>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</si>
  <si>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</si>
  <si>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</si>
  <si>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</si>
  <si>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</si>
  <si>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</si>
  <si>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</si>
  <si>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</si>
  <si>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</si>
  <si>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</si>
  <si>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</si>
  <si>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</si>
  <si>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</si>
  <si>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</si>
  <si>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</si>
  <si>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</si>
  <si>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</si>
  <si>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</si>
  <si>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</si>
  <si>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</si>
  <si>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</si>
  <si>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</si>
  <si>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</si>
  <si>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</si>
  <si>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</si>
  <si>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</si>
  <si>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</si>
  <si>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</si>
  <si>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</si>
  <si>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</si>
  <si>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</si>
  <si>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</si>
  <si>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</si>
  <si>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</si>
  <si>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</si>
  <si>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</si>
  <si>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</si>
  <si>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</si>
  <si>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</si>
  <si>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</si>
  <si>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</si>
  <si>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</si>
  <si>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</si>
  <si>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</si>
  <si>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</si>
  <si>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</si>
  <si>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</si>
  <si>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</si>
  <si>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</si>
  <si>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</si>
  <si>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</si>
  <si>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</si>
  <si>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</si>
  <si>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</si>
  <si>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</si>
  <si>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</si>
  <si>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</si>
  <si>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</si>
  <si>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</si>
  <si>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</si>
  <si>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</si>
  <si>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</si>
  <si>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</si>
  <si>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</si>
  <si>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</si>
  <si>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</si>
  <si>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</si>
  <si>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</si>
  <si>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</si>
  <si>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</si>
  <si>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</si>
  <si>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</si>
  <si>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</si>
  <si>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</si>
  <si>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</si>
  <si>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</si>
  <si>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</si>
  <si>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</si>
  <si>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</si>
  <si>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</si>
  <si>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</si>
  <si>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</si>
  <si>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</si>
  <si>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</si>
  <si>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</si>
  <si>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</si>
  <si>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</si>
  <si>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</si>
  <si>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</si>
  <si>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</si>
  <si>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</si>
  <si>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</si>
  <si>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</si>
  <si>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</si>
  <si>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</si>
  <si>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</si>
  <si>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</si>
  <si>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</si>
  <si>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</si>
  <si>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</si>
  <si>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</si>
  <si>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</si>
  <si>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</si>
  <si>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</si>
  <si>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</si>
  <si>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</si>
  <si>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</si>
  <si>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</si>
  <si>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</si>
  <si>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</si>
  <si>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</si>
  <si>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</si>
  <si>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</si>
  <si>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</si>
  <si>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</si>
  <si>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</si>
  <si>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</si>
  <si>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</si>
  <si>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</si>
  <si>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</si>
  <si>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</si>
  <si>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</si>
  <si>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</si>
  <si>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</si>
  <si>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</si>
  <si>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</si>
  <si>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</si>
  <si>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</si>
  <si>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</si>
  <si>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</si>
  <si>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</si>
  <si>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</si>
  <si>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</si>
  <si>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</si>
  <si>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</si>
  <si>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</si>
  <si>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</si>
  <si>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</si>
  <si>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</si>
  <si>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</si>
  <si>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</si>
  <si>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</si>
  <si>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</si>
  <si>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</si>
  <si>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</si>
  <si>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</si>
  <si>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</si>
  <si>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</si>
  <si>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</si>
  <si>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</si>
  <si>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</si>
  <si>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</si>
  <si>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</si>
  <si>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</si>
  <si>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</si>
  <si>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</si>
  <si>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</si>
  <si>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</si>
  <si>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</si>
  <si>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</si>
  <si>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</si>
  <si>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</si>
  <si>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</si>
  <si>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</si>
  <si>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</si>
  <si>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</si>
  <si>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</si>
  <si>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</si>
  <si>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</si>
  <si>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</si>
  <si>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</si>
  <si>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</si>
  <si>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</si>
  <si>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</si>
  <si>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</si>
  <si>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</si>
  <si>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</si>
  <si>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</si>
  <si>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</si>
  <si>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</si>
  <si>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</si>
  <si>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</si>
  <si>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</si>
  <si>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</si>
  <si>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</si>
  <si>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福岡県添田町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</si>
  <si>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</si>
  <si>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</si>
  <si>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</si>
  <si>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</si>
  <si>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</si>
  <si>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</si>
  <si>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</si>
  <si>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</si>
  <si>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</si>
  <si>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</si>
  <si>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</si>
  <si>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</si>
  <si>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</si>
  <si>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</si>
  <si>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</si>
  <si>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</si>
  <si>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</si>
  <si>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</si>
  <si>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</si>
  <si>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</si>
  <si>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</si>
  <si>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</si>
  <si>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</si>
  <si>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</si>
  <si>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</si>
  <si>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</si>
  <si>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</si>
  <si>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</si>
  <si>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</si>
  <si>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</si>
  <si>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</si>
  <si>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</si>
  <si>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</si>
  <si>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</si>
  <si>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</si>
  <si>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</si>
  <si>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</si>
  <si>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</si>
  <si>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</si>
  <si>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</si>
  <si>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</si>
  <si>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</si>
  <si>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</si>
  <si>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</si>
  <si>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</si>
  <si>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</si>
  <si>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</si>
  <si>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</si>
  <si>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</si>
  <si>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</si>
  <si>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</si>
  <si>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</si>
  <si>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</si>
  <si>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</si>
  <si>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</si>
  <si>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</si>
  <si>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</si>
  <si>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</si>
  <si>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</si>
  <si>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</si>
  <si>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</si>
  <si>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</si>
  <si>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</si>
  <si>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</si>
  <si>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</si>
  <si>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</si>
  <si>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</si>
  <si>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</si>
  <si>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</si>
  <si>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</si>
  <si>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</si>
  <si>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</si>
  <si>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</si>
  <si>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</si>
  <si>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</si>
  <si>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</si>
  <si>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</si>
  <si>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</si>
  <si>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</si>
  <si>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</si>
  <si>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</si>
  <si>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</si>
  <si>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</si>
  <si>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</si>
  <si>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</si>
  <si>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</si>
  <si>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</si>
  <si>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</si>
  <si>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</si>
  <si>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</si>
  <si>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</si>
  <si>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</si>
  <si>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</si>
  <si>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</si>
  <si>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</si>
  <si>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</si>
  <si>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</si>
  <si>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</si>
  <si>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</si>
  <si>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</si>
  <si>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</si>
  <si>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</si>
  <si>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</si>
  <si>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</si>
  <si>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</si>
  <si>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</si>
  <si>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</si>
  <si>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</si>
  <si>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</si>
  <si>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</si>
  <si>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</si>
  <si>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</si>
  <si>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</si>
  <si>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</si>
  <si>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</si>
  <si>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</si>
  <si>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</si>
  <si>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</si>
  <si>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</si>
  <si>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</si>
  <si>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</si>
  <si>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</si>
  <si>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</si>
  <si>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</si>
  <si>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</si>
  <si>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</si>
  <si>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</si>
  <si>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</si>
  <si>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</si>
  <si>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</si>
  <si>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</si>
  <si>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</si>
  <si>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</si>
  <si>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</si>
  <si>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</si>
  <si>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</si>
  <si>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</si>
  <si>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</si>
  <si>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</si>
  <si>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</si>
  <si>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</si>
  <si>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</si>
  <si>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</si>
  <si>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</si>
  <si>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</si>
  <si>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</si>
  <si>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</si>
  <si>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</si>
  <si>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</si>
  <si>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</si>
  <si>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</si>
  <si>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</si>
  <si>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</si>
  <si>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</si>
  <si>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福岡県添田町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</si>
  <si>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</si>
  <si>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</si>
  <si>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</si>
  <si>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</si>
  <si>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</si>
  <si>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</si>
  <si>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</si>
  <si>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</si>
  <si>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</si>
  <si>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</si>
  <si>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</si>
  <si>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</si>
  <si>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</si>
  <si>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</si>
  <si>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</si>
  <si>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</si>
  <si>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</si>
  <si>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</si>
  <si>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</si>
  <si>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</si>
  <si>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</si>
  <si>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</si>
  <si>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</si>
  <si>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</si>
  <si>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</si>
  <si>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</si>
  <si>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</si>
  <si>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</si>
  <si>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</si>
  <si>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</si>
  <si>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</si>
  <si>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</si>
  <si>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</si>
  <si>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</si>
  <si>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</si>
  <si>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</si>
  <si>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</si>
  <si>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</si>
  <si>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</si>
  <si>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</si>
  <si>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</si>
  <si>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</si>
  <si>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</si>
  <si>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</si>
  <si>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</si>
  <si>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</si>
  <si>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</si>
  <si>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</si>
  <si>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</si>
  <si>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</si>
  <si>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</si>
  <si>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</si>
  <si>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</si>
  <si>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</si>
  <si>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</si>
  <si>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</si>
  <si>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</si>
  <si>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</si>
  <si>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</si>
  <si>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</si>
  <si>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</si>
  <si>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</si>
  <si>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</si>
  <si>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</si>
  <si>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</si>
  <si>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</si>
  <si>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</si>
  <si>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</si>
  <si>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</si>
  <si>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</si>
  <si>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</si>
  <si>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</si>
  <si>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</si>
  <si>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</si>
  <si>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</si>
  <si>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</si>
  <si>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</si>
  <si>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</si>
  <si>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</si>
  <si>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</si>
  <si>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</si>
  <si>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</si>
  <si>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</si>
  <si>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</si>
  <si>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</si>
  <si>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</si>
  <si>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</si>
  <si>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</si>
  <si>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</si>
  <si>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</si>
  <si>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</si>
  <si>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</si>
  <si>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</si>
  <si>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</si>
  <si>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</si>
  <si>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</si>
  <si>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</si>
  <si>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</si>
  <si>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</si>
  <si>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</si>
  <si>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</si>
  <si>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</si>
  <si>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</si>
  <si>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</si>
  <si>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</si>
  <si>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</si>
  <si>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</si>
  <si>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</si>
  <si>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</si>
  <si>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</si>
  <si>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</si>
  <si>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</si>
  <si>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</si>
  <si>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</si>
  <si>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</si>
  <si>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</si>
  <si>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</si>
  <si>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</si>
  <si>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</si>
  <si>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</si>
  <si>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</si>
  <si>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</si>
  <si>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</si>
  <si>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</si>
  <si>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</si>
  <si>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</si>
  <si>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</si>
  <si>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</si>
  <si>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</si>
  <si>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</si>
  <si>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</si>
  <si>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</si>
  <si>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</si>
  <si>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</si>
  <si>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</si>
  <si>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</si>
  <si>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</si>
  <si>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</si>
  <si>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</si>
  <si>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</si>
  <si>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</si>
  <si>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</si>
  <si>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</si>
  <si>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</si>
  <si>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</si>
  <si>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</si>
  <si>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</si>
  <si>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</si>
  <si>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</si>
  <si>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</si>
  <si>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</si>
  <si>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</si>
  <si>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</si>
  <si>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</si>
  <si>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</si>
  <si>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</si>
  <si>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</si>
  <si>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</si>
  <si>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</si>
  <si>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</si>
  <si>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</si>
  <si>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</si>
  <si>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</si>
  <si>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</si>
  <si>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</si>
  <si>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</si>
  <si>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</si>
  <si>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</si>
  <si>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</si>
  <si>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</si>
  <si>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</si>
  <si>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</si>
  <si>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</si>
  <si>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</si>
  <si>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</si>
  <si>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</si>
  <si>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</si>
  <si>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</si>
  <si>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</si>
  <si>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</si>
  <si>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</si>
  <si>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</si>
  <si>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1.91</t>
  </si>
  <si>
    <t>▲ 8.62</t>
  </si>
  <si>
    <t>▲ 3.34</t>
  </si>
  <si>
    <t>水道事業会計</t>
  </si>
  <si>
    <t>一般会計</t>
  </si>
  <si>
    <t>国民健康保険事業勘定特別会計</t>
  </si>
  <si>
    <t>▲ 2.99</t>
  </si>
  <si>
    <t>後期高齢者医療事業特別会計</t>
  </si>
  <si>
    <t>バス事業特別会計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</si>
  <si>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</si>
  <si>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</si>
  <si>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</si>
  <si>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</si>
  <si>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</si>
  <si>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</si>
  <si>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</si>
  <si>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</si>
  <si>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</si>
  <si>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安心・安全なまちづくり推進基金</t>
    <rPh sb="0" eb="2">
      <t>アンシン</t>
    </rPh>
    <rPh sb="3" eb="5">
      <t>アンゼン</t>
    </rPh>
    <rPh sb="11" eb="13">
      <t>スイシン</t>
    </rPh>
    <rPh sb="13" eb="15">
      <t>キキン</t>
    </rPh>
    <phoneticPr fontId="5"/>
  </si>
  <si>
    <t>元気なまちづくり基金</t>
    <rPh sb="0" eb="2">
      <t>ゲンキ</t>
    </rPh>
    <rPh sb="8" eb="10">
      <t>キキン</t>
    </rPh>
    <phoneticPr fontId="5"/>
  </si>
  <si>
    <t>鉱害復旧可動井堰維持管理基金</t>
    <rPh sb="0" eb="2">
      <t>コウガイ</t>
    </rPh>
    <rPh sb="2" eb="4">
      <t>フッキュウ</t>
    </rPh>
    <rPh sb="4" eb="6">
      <t>カドウ</t>
    </rPh>
    <rPh sb="6" eb="8">
      <t>イセキ</t>
    </rPh>
    <rPh sb="8" eb="10">
      <t>イジ</t>
    </rPh>
    <rPh sb="10" eb="12">
      <t>カンリ</t>
    </rPh>
    <rPh sb="12" eb="14">
      <t>キキン</t>
    </rPh>
    <phoneticPr fontId="5"/>
  </si>
  <si>
    <t>林業振興基金</t>
    <rPh sb="0" eb="2">
      <t>リンギョウ</t>
    </rPh>
    <rPh sb="2" eb="4">
      <t>シンコウ</t>
    </rPh>
    <rPh sb="4" eb="6">
      <t>キキン</t>
    </rPh>
    <phoneticPr fontId="5"/>
  </si>
  <si>
    <t>高齢者等福祉基金</t>
    <rPh sb="0" eb="3">
      <t>コウレイシャ</t>
    </rPh>
    <rPh sb="3" eb="4">
      <t>トウ</t>
    </rPh>
    <rPh sb="4" eb="6">
      <t>フクシ</t>
    </rPh>
    <rPh sb="6" eb="8">
      <t>キキン</t>
    </rPh>
    <phoneticPr fontId="5"/>
  </si>
  <si>
    <t>-</t>
    <phoneticPr fontId="2"/>
  </si>
  <si>
    <t>英彦山観光福祉協会</t>
    <rPh sb="0" eb="3">
      <t>ヒコサン</t>
    </rPh>
    <rPh sb="3" eb="5">
      <t>カンコウ</t>
    </rPh>
    <rPh sb="5" eb="7">
      <t>フクシ</t>
    </rPh>
    <rPh sb="7" eb="9">
      <t>キョウカイ</t>
    </rPh>
    <phoneticPr fontId="2"/>
  </si>
  <si>
    <t>ウッディ－</t>
    <phoneticPr fontId="2"/>
  </si>
  <si>
    <t>栄農社</t>
    <rPh sb="0" eb="1">
      <t>サカ</t>
    </rPh>
    <rPh sb="1" eb="2">
      <t>ノウ</t>
    </rPh>
    <rPh sb="2" eb="3">
      <t>シャ</t>
    </rPh>
    <phoneticPr fontId="2"/>
  </si>
  <si>
    <t>福岡県市町村消防団員等公務災害補償組合(一般会計)</t>
  </si>
  <si>
    <t>福岡県市町村職員退職手当組合(一般会計)</t>
    <rPh sb="15" eb="19">
      <t>イッパンカイケイ</t>
    </rPh>
    <phoneticPr fontId="2"/>
  </si>
  <si>
    <t>福岡県市町村職員退職手当組合(基金特別会計)</t>
    <rPh sb="15" eb="17">
      <t>キキン</t>
    </rPh>
    <rPh sb="17" eb="19">
      <t>トクベツ</t>
    </rPh>
    <rPh sb="19" eb="21">
      <t>カイケイ</t>
    </rPh>
    <phoneticPr fontId="2"/>
  </si>
  <si>
    <t>福岡県自治会館管理組合(一般会計)</t>
    <rPh sb="12" eb="16">
      <t>イッパンカイケイ</t>
    </rPh>
    <phoneticPr fontId="2"/>
  </si>
  <si>
    <t>福岡県田川地区消防組合(一般会計)</t>
    <rPh sb="12" eb="16">
      <t>イッパンカイケイ</t>
    </rPh>
    <phoneticPr fontId="2"/>
  </si>
  <si>
    <t>田川郡東部環境衛生施設組合(一般会計)</t>
    <rPh sb="14" eb="18">
      <t>イッパンカイケイ</t>
    </rPh>
    <phoneticPr fontId="2"/>
  </si>
  <si>
    <t>田川地区斎場組合(一般会計)</t>
    <rPh sb="9" eb="13">
      <t>イッパンカイケイ</t>
    </rPh>
    <phoneticPr fontId="2"/>
  </si>
  <si>
    <t>福岡県自治振興組合(一般会計)</t>
    <rPh sb="10" eb="14">
      <t>イッパンカイケイ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</si>
  <si>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</si>
  <si>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6">
      <t>イッパンカイケイ</t>
    </rPh>
    <phoneticPr fontId="2"/>
  </si>
  <si>
    <t>福岡県介護保険広域連合(介護保険事業特別会計)</t>
    <rPh sb="12" eb="14">
      <t>カイゴ</t>
    </rPh>
    <rPh sb="14" eb="16">
      <t>ホケン</t>
    </rPh>
    <rPh sb="16" eb="18">
      <t>ジギョウ</t>
    </rPh>
    <rPh sb="18" eb="22">
      <t>トクベツカイケイ</t>
    </rPh>
    <phoneticPr fontId="2"/>
  </si>
  <si>
    <t>福岡県後期高齢者医療広域連合(一般会計)</t>
    <rPh sb="15" eb="19">
      <t>イッパンカイケイ</t>
    </rPh>
    <phoneticPr fontId="2"/>
  </si>
  <si>
    <t>福岡県後期高齢者医療広域連合(後期高齢者医療特別会計)</t>
    <rPh sb="15" eb="17">
      <t>コウキ</t>
    </rPh>
    <rPh sb="17" eb="20">
      <t>コウレイシャ</t>
    </rPh>
    <rPh sb="20" eb="22">
      <t>イリョウ</t>
    </rPh>
    <rPh sb="22" eb="26">
      <t>トクベツカイケイ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</si>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</sst>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A98B-429D-9853-737AA0B1B5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90002</c:v>
                </c:pt>
                <c:pt idx="1">
                  <c:v>96281</c:v>
                </c:pt>
                <c:pt idx="2">
                  <c:v>105079</c:v>
                </c:pt>
                <c:pt idx="3">
                  <c:v>139040</c:v>
                </c:pt>
                <c:pt idx="4">
                  <c:v>111032</c:v>
                </c:pt>
              </c:numCache>
            </c:numRef>
          </c:val>
          <c:smooth val="0"/>
          <c:extLst>
            <c:ext xmlns:c16="http://schemas.microsoft.com/office/drawing/2014/chart" uri="{C3380CC4-5D6E-409C-BE32-E72D297353CC}">
              <c16:uniqueId val="{00000001-A98B-429D-9853-737AA0B1B56A}"/>
            </c:ext>
          </c:extLst>
        </c:ser>
        <c:dLbls>
          <c:showLegendKey val="0"/>
          <c:showVal val="0"/>
          <c:showCatName val="0"/>
          <c:showSerName val="0"/>
          <c:showPercent val="0"/>
          <c:showBubbleSize val="0"/>
        </c:dLbls>
        <c:marker val="1"/>
        <c:smooth val="0"/>
        <c:axId val="559444032"/>
        <c:axId val="559451480"/>
      </c:lineChart>
      <c:catAx>
        <c:axId val="55944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51480"/>
        <c:crosses val="autoZero"/>
        <c:auto val="1"/>
        <c:lblAlgn val="ctr"/>
        <c:lblOffset val="100"/>
        <c:tickLblSkip val="1"/>
        <c:tickMarkSkip val="1"/>
        <c:noMultiLvlLbl val="0"/>
      </c:catAx>
      <c:valAx>
        <c:axId val="5594514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4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c:v>
                </c:pt>
                <c:pt idx="1">
                  <c:v>0.82</c:v>
                </c:pt>
                <c:pt idx="2">
                  <c:v>4.03</c:v>
                </c:pt>
                <c:pt idx="3">
                  <c:v>9.06</c:v>
                </c:pt>
                <c:pt idx="4">
                  <c:v>8.75</c:v>
                </c:pt>
              </c:numCache>
            </c:numRef>
          </c:val>
          <c:extLst>
            <c:ext xmlns:c16="http://schemas.microsoft.com/office/drawing/2014/chart" uri="{C3380CC4-5D6E-409C-BE32-E72D297353CC}">
              <c16:uniqueId val="{00000000-2492-4780-A36C-9F5BFE7F5B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91.44</c:v>
                </c:pt>
                <c:pt idx="1">
                  <c:v>91.86</c:v>
                </c:pt>
                <c:pt idx="2">
                  <c:v>87.61</c:v>
                </c:pt>
                <c:pt idx="3">
                  <c:v>94.1</c:v>
                </c:pt>
                <c:pt idx="4">
                  <c:v>94.62</c:v>
                </c:pt>
              </c:numCache>
            </c:numRef>
          </c:val>
          <c:extLst>
            <c:ext xmlns:c16="http://schemas.microsoft.com/office/drawing/2014/chart" uri="{C3380CC4-5D6E-409C-BE32-E72D297353CC}">
              <c16:uniqueId val="{00000001-2492-4780-A36C-9F5BFE7F5B65}"/>
            </c:ext>
          </c:extLst>
        </c:ser>
        <c:dLbls>
          <c:showLegendKey val="0"/>
          <c:showVal val="0"/>
          <c:showCatName val="0"/>
          <c:showSerName val="0"/>
          <c:showPercent val="0"/>
          <c:showBubbleSize val="0"/>
        </c:dLbls>
        <c:gapWidth val="250"/>
        <c:overlap val="100"/>
        <c:axId val="559445600"/>
        <c:axId val="559447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-1.91</c:v>
                </c:pt>
                <c:pt idx="1">
                  <c:v>-8.6199999999999992</c:v>
                </c:pt>
                <c:pt idx="2">
                  <c:v>-3.34</c:v>
                </c:pt>
                <c:pt idx="3">
                  <c:v>7.02</c:v>
                </c:pt>
                <c:pt idx="4">
                  <c:v>0.5</c:v>
                </c:pt>
              </c:numCache>
            </c:numRef>
          </c:val>
          <c:smooth val="0"/>
          <c:extLst>
            <c:ext xmlns:c16="http://schemas.microsoft.com/office/drawing/2014/chart" uri="{C3380CC4-5D6E-409C-BE32-E72D297353CC}">
              <c16:uniqueId val="{00000002-2492-4780-A36C-9F5BFE7F5B65}"/>
            </c:ext>
          </c:extLst>
        </c:ser>
        <c:dLbls>
          <c:showLegendKey val="0"/>
          <c:showVal val="0"/>
          <c:showCatName val="0"/>
          <c:showSerName val="0"/>
          <c:showPercent val="0"/>
          <c:showBubbleSize val="0"/>
        </c:dLbls>
        <c:marker val="1"/>
        <c:smooth val="0"/>
        <c:axId val="559445600"/>
        <c:axId val="559447560"/>
      </c:lineChart>
      <c:catAx>
        <c:axId val="5594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447560"/>
        <c:crosses val="autoZero"/>
        <c:auto val="1"/>
        <c:lblAlgn val="ctr"/>
        <c:lblOffset val="100"/>
        <c:tickLblSkip val="1"/>
        <c:tickMarkSkip val="1"/>
        <c:noMultiLvlLbl val="0"/>
      </c:catAx>
      <c:valAx>
        <c:axId val="559447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48-411F-85AF-319F5B4929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48-411F-85AF-319F5B4929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48-411F-85AF-319F5B49292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48-411F-85AF-319F5B49292B}"/>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E48-411F-85AF-319F5B49292B}"/>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E48-411F-85AF-319F5B49292B}"/>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6-0E48-411F-85AF-319F5B49292B}"/>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2.99</c:v>
                </c:pt>
                <c:pt idx="1">
                  <c:v>#N/A</c:v>
                </c:pt>
                <c:pt idx="2">
                  <c:v>#N/A</c:v>
                </c:pt>
                <c:pt idx="3">
                  <c:v>0.4</c:v>
                </c:pt>
                <c:pt idx="4">
                  <c:v>#N/A</c:v>
                </c:pt>
                <c:pt idx="5">
                  <c:v>0.87</c:v>
                </c:pt>
                <c:pt idx="6">
                  <c:v>#N/A</c:v>
                </c:pt>
                <c:pt idx="7">
                  <c:v>1.7</c:v>
                </c:pt>
                <c:pt idx="8">
                  <c:v>#N/A</c:v>
                </c:pt>
                <c:pt idx="9">
                  <c:v>1.26</c:v>
                </c:pt>
              </c:numCache>
            </c:numRef>
          </c:val>
          <c:extLst>
            <c:ext xmlns:c16="http://schemas.microsoft.com/office/drawing/2014/chart" uri="{C3380CC4-5D6E-409C-BE32-E72D297353CC}">
              <c16:uniqueId val="{00000007-0E48-411F-85AF-319F5B4929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3.78</c:v>
                </c:pt>
                <c:pt idx="2">
                  <c:v>#N/A</c:v>
                </c:pt>
                <c:pt idx="3">
                  <c:v>0.81</c:v>
                </c:pt>
                <c:pt idx="4">
                  <c:v>#N/A</c:v>
                </c:pt>
                <c:pt idx="5">
                  <c:v>4.01</c:v>
                </c:pt>
                <c:pt idx="6">
                  <c:v>#N/A</c:v>
                </c:pt>
                <c:pt idx="7">
                  <c:v>9.0399999999999991</c:v>
                </c:pt>
                <c:pt idx="8">
                  <c:v>#N/A</c:v>
                </c:pt>
                <c:pt idx="9">
                  <c:v>8.73</c:v>
                </c:pt>
              </c:numCache>
            </c:numRef>
          </c:val>
          <c:extLst>
            <c:ext xmlns:c16="http://schemas.microsoft.com/office/drawing/2014/chart" uri="{C3380CC4-5D6E-409C-BE32-E72D297353CC}">
              <c16:uniqueId val="{00000008-0E48-411F-85AF-319F5B4929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10.59</c:v>
                </c:pt>
                <c:pt idx="2">
                  <c:v>#N/A</c:v>
                </c:pt>
                <c:pt idx="3">
                  <c:v>10.59</c:v>
                </c:pt>
                <c:pt idx="4">
                  <c:v>#N/A</c:v>
                </c:pt>
                <c:pt idx="5">
                  <c:v>10.64</c:v>
                </c:pt>
                <c:pt idx="6">
                  <c:v>#N/A</c:v>
                </c:pt>
                <c:pt idx="7">
                  <c:v>10.61</c:v>
                </c:pt>
                <c:pt idx="8">
                  <c:v>#N/A</c:v>
                </c:pt>
                <c:pt idx="9">
                  <c:v>9.4499999999999993</c:v>
                </c:pt>
              </c:numCache>
            </c:numRef>
          </c:val>
          <c:extLst>
            <c:ext xmlns:c16="http://schemas.microsoft.com/office/drawing/2014/chart" uri="{C3380CC4-5D6E-409C-BE32-E72D297353CC}">
              <c16:uniqueId val="{00000009-0E48-411F-85AF-319F5B49292B}"/>
            </c:ext>
          </c:extLst>
        </c:ser>
        <c:dLbls>
          <c:showLegendKey val="0"/>
          <c:showVal val="0"/>
          <c:showCatName val="0"/>
          <c:showSerName val="0"/>
          <c:showPercent val="0"/>
          <c:showBubbleSize val="0"/>
        </c:dLbls>
        <c:gapWidth val="150"/>
        <c:overlap val="100"/>
        <c:axId val="559446776"/>
        <c:axId val="559447168"/>
      </c:barChart>
      <c:catAx>
        <c:axId val="55944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7168"/>
        <c:crosses val="autoZero"/>
        <c:auto val="1"/>
        <c:lblAlgn val="ctr"/>
        <c:lblOffset val="100"/>
        <c:tickLblSkip val="1"/>
        <c:tickMarkSkip val="1"/>
        <c:noMultiLvlLbl val="0"/>
      </c:catAx>
      <c:valAx>
        <c:axId val="5594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6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769</c:v>
                </c:pt>
                <c:pt idx="5">
                  <c:v>681</c:v>
                </c:pt>
                <c:pt idx="8">
                  <c:v>637</c:v>
                </c:pt>
                <c:pt idx="11">
                  <c:v>601</c:v>
                </c:pt>
                <c:pt idx="14">
                  <c:v>574</c:v>
                </c:pt>
              </c:numCache>
            </c:numRef>
          </c:val>
          <c:extLst>
            <c:ext xmlns:c16="http://schemas.microsoft.com/office/drawing/2014/chart" uri="{C3380CC4-5D6E-409C-BE32-E72D297353CC}">
              <c16:uniqueId val="{00000000-524B-4CCD-BE5D-413711B2FE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4B-4CCD-BE5D-413711B2FE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4B-4CCD-BE5D-413711B2FE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14</c:v>
                </c:pt>
                <c:pt idx="6">
                  <c:v>14</c:v>
                </c:pt>
                <c:pt idx="9">
                  <c:v>17</c:v>
                </c:pt>
                <c:pt idx="12">
                  <c:v>21</c:v>
                </c:pt>
              </c:numCache>
            </c:numRef>
          </c:val>
          <c:extLst>
            <c:ext xmlns:c16="http://schemas.microsoft.com/office/drawing/2014/chart" uri="{C3380CC4-5D6E-409C-BE32-E72D297353CC}">
              <c16:uniqueId val="{00000003-524B-4CCD-BE5D-413711B2FE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4B-4CCD-BE5D-413711B2FE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4B-4CCD-BE5D-413711B2FE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4B-4CCD-BE5D-413711B2FE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944</c:v>
                </c:pt>
                <c:pt idx="3">
                  <c:v>811</c:v>
                </c:pt>
                <c:pt idx="6">
                  <c:v>734</c:v>
                </c:pt>
                <c:pt idx="9">
                  <c:v>694</c:v>
                </c:pt>
                <c:pt idx="12">
                  <c:v>674</c:v>
                </c:pt>
              </c:numCache>
            </c:numRef>
          </c:val>
          <c:extLst>
            <c:ext xmlns:c16="http://schemas.microsoft.com/office/drawing/2014/chart" uri="{C3380CC4-5D6E-409C-BE32-E72D297353CC}">
              <c16:uniqueId val="{00000007-524B-4CCD-BE5D-413711B2FE40}"/>
            </c:ext>
          </c:extLst>
        </c:ser>
        <c:dLbls>
          <c:showLegendKey val="0"/>
          <c:showVal val="0"/>
          <c:showCatName val="0"/>
          <c:showSerName val="0"/>
          <c:showPercent val="0"/>
          <c:showBubbleSize val="0"/>
        </c:dLbls>
        <c:gapWidth val="100"/>
        <c:overlap val="100"/>
        <c:axId val="611531896"/>
        <c:axId val="61153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193</c:v>
                </c:pt>
                <c:pt idx="2">
                  <c:v>#N/A</c:v>
                </c:pt>
                <c:pt idx="3">
                  <c:v>#N/A</c:v>
                </c:pt>
                <c:pt idx="4">
                  <c:v>144</c:v>
                </c:pt>
                <c:pt idx="5">
                  <c:v>#N/A</c:v>
                </c:pt>
                <c:pt idx="6">
                  <c:v>#N/A</c:v>
                </c:pt>
                <c:pt idx="7">
                  <c:v>111</c:v>
                </c:pt>
                <c:pt idx="8">
                  <c:v>#N/A</c:v>
                </c:pt>
                <c:pt idx="9">
                  <c:v>#N/A</c:v>
                </c:pt>
                <c:pt idx="10">
                  <c:v>110</c:v>
                </c:pt>
                <c:pt idx="11">
                  <c:v>#N/A</c:v>
                </c:pt>
                <c:pt idx="12">
                  <c:v>#N/A</c:v>
                </c:pt>
                <c:pt idx="13">
                  <c:v>121</c:v>
                </c:pt>
                <c:pt idx="14">
                  <c:v>#N/A</c:v>
                </c:pt>
              </c:numCache>
            </c:numRef>
          </c:val>
          <c:smooth val="0"/>
          <c:extLst>
            <c:ext xmlns:c16="http://schemas.microsoft.com/office/drawing/2014/chart" uri="{C3380CC4-5D6E-409C-BE32-E72D297353CC}">
              <c16:uniqueId val="{00000008-524B-4CCD-BE5D-413711B2FE40}"/>
            </c:ext>
          </c:extLst>
        </c:ser>
        <c:dLbls>
          <c:showLegendKey val="0"/>
          <c:showVal val="0"/>
          <c:showCatName val="0"/>
          <c:showSerName val="0"/>
          <c:showPercent val="0"/>
          <c:showBubbleSize val="0"/>
        </c:dLbls>
        <c:marker val="1"/>
        <c:smooth val="0"/>
        <c:axId val="611531896"/>
        <c:axId val="611533856"/>
      </c:lineChart>
      <c:catAx>
        <c:axId val="61153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1533856"/>
        <c:crosses val="autoZero"/>
        <c:auto val="1"/>
        <c:lblAlgn val="ctr"/>
        <c:lblOffset val="100"/>
        <c:tickLblSkip val="1"/>
        <c:tickMarkSkip val="1"/>
        <c:noMultiLvlLbl val="0"/>
      </c:catAx>
      <c:valAx>
        <c:axId val="61153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4675</c:v>
                </c:pt>
                <c:pt idx="5">
                  <c:v>4801</c:v>
                </c:pt>
                <c:pt idx="8">
                  <c:v>4746</c:v>
                </c:pt>
                <c:pt idx="11">
                  <c:v>4630</c:v>
                </c:pt>
                <c:pt idx="14">
                  <c:v>4692</c:v>
                </c:pt>
              </c:numCache>
            </c:numRef>
          </c:val>
          <c:extLst>
            <c:ext xmlns:c16="http://schemas.microsoft.com/office/drawing/2014/chart" uri="{C3380CC4-5D6E-409C-BE32-E72D297353CC}">
              <c16:uniqueId val="{00000000-9B1F-40EC-8CE1-231F35FBB7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337</c:v>
                </c:pt>
                <c:pt idx="5">
                  <c:v>373</c:v>
                </c:pt>
                <c:pt idx="8">
                  <c:v>706</c:v>
                </c:pt>
                <c:pt idx="11">
                  <c:v>964</c:v>
                </c:pt>
                <c:pt idx="14">
                  <c:v>1018</c:v>
                </c:pt>
              </c:numCache>
            </c:numRef>
          </c:val>
          <c:extLst>
            <c:ext xmlns:c16="http://schemas.microsoft.com/office/drawing/2014/chart" uri="{C3380CC4-5D6E-409C-BE32-E72D297353CC}">
              <c16:uniqueId val="{00000001-9B1F-40EC-8CE1-231F35FBB7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4555</c:v>
                </c:pt>
                <c:pt idx="5">
                  <c:v>4511</c:v>
                </c:pt>
                <c:pt idx="8">
                  <c:v>4274</c:v>
                </c:pt>
                <c:pt idx="11">
                  <c:v>4427</c:v>
                </c:pt>
                <c:pt idx="14">
                  <c:v>4627</c:v>
                </c:pt>
              </c:numCache>
            </c:numRef>
          </c:val>
          <c:extLst>
            <c:ext xmlns:c16="http://schemas.microsoft.com/office/drawing/2014/chart" uri="{C3380CC4-5D6E-409C-BE32-E72D297353CC}">
              <c16:uniqueId val="{00000002-9B1F-40EC-8CE1-231F35FBB7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1F-40EC-8CE1-231F35FBB7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1F-40EC-8CE1-231F35FBB7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1F-40EC-8CE1-231F35FBB7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1760</c:v>
                </c:pt>
                <c:pt idx="3">
                  <c:v>1736</c:v>
                </c:pt>
                <c:pt idx="6">
                  <c:v>1654</c:v>
                </c:pt>
                <c:pt idx="9">
                  <c:v>1641</c:v>
                </c:pt>
                <c:pt idx="12">
                  <c:v>1606</c:v>
                </c:pt>
              </c:numCache>
            </c:numRef>
          </c:val>
          <c:extLst>
            <c:ext xmlns:c16="http://schemas.microsoft.com/office/drawing/2014/chart" uri="{C3380CC4-5D6E-409C-BE32-E72D297353CC}">
              <c16:uniqueId val="{00000006-9B1F-40EC-8CE1-231F35FBB7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112</c:v>
                </c:pt>
                <c:pt idx="3">
                  <c:v>110</c:v>
                </c:pt>
                <c:pt idx="6">
                  <c:v>102</c:v>
                </c:pt>
                <c:pt idx="9">
                  <c:v>126</c:v>
                </c:pt>
                <c:pt idx="12">
                  <c:v>156</c:v>
                </c:pt>
              </c:numCache>
            </c:numRef>
          </c:val>
          <c:extLst>
            <c:ext xmlns:c16="http://schemas.microsoft.com/office/drawing/2014/chart" uri="{C3380CC4-5D6E-409C-BE32-E72D297353CC}">
              <c16:uniqueId val="{00000007-9B1F-40EC-8CE1-231F35FBB7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c:v>
                </c:pt>
                <c:pt idx="3">
                  <c:v>4</c:v>
                </c:pt>
                <c:pt idx="6">
                  <c:v>5</c:v>
                </c:pt>
                <c:pt idx="9">
                  <c:v>5</c:v>
                </c:pt>
                <c:pt idx="12">
                  <c:v>5</c:v>
                </c:pt>
              </c:numCache>
            </c:numRef>
          </c:val>
          <c:extLst>
            <c:ext xmlns:c16="http://schemas.microsoft.com/office/drawing/2014/chart" uri="{C3380CC4-5D6E-409C-BE32-E72D297353CC}">
              <c16:uniqueId val="{00000008-9B1F-40EC-8CE1-231F35FBB7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1F-40EC-8CE1-231F35FBB7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6144</c:v>
                </c:pt>
                <c:pt idx="3">
                  <c:v>5918</c:v>
                </c:pt>
                <c:pt idx="6">
                  <c:v>6012</c:v>
                </c:pt>
                <c:pt idx="9">
                  <c:v>6150</c:v>
                </c:pt>
                <c:pt idx="12">
                  <c:v>6099</c:v>
                </c:pt>
              </c:numCache>
            </c:numRef>
          </c:val>
          <c:extLst>
            <c:ext xmlns:c16="http://schemas.microsoft.com/office/drawing/2014/chart" uri="{C3380CC4-5D6E-409C-BE32-E72D297353CC}">
              <c16:uniqueId val="{0000000A-9B1F-40EC-8CE1-231F35FBB770}"/>
            </c:ext>
          </c:extLst>
        </c:ser>
        <c:dLbls>
          <c:showLegendKey val="0"/>
          <c:showVal val="0"/>
          <c:showCatName val="0"/>
          <c:showSerName val="0"/>
          <c:showPercent val="0"/>
          <c:showBubbleSize val="0"/>
        </c:dLbls>
        <c:gapWidth val="100"/>
        <c:overlap val="100"/>
        <c:axId val="611532680"/>
        <c:axId val="611528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1F-40EC-8CE1-231F35FBB770}"/>
            </c:ext>
          </c:extLst>
        </c:ser>
        <c:dLbls>
          <c:showLegendKey val="0"/>
          <c:showVal val="0"/>
          <c:showCatName val="0"/>
          <c:showSerName val="0"/>
          <c:showPercent val="0"/>
          <c:showBubbleSize val="0"/>
        </c:dLbls>
        <c:marker val="1"/>
        <c:smooth val="0"/>
        <c:axId val="611532680"/>
        <c:axId val="611528760"/>
      </c:lineChart>
      <c:catAx>
        <c:axId val="61153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1528760"/>
        <c:crosses val="autoZero"/>
        <c:auto val="1"/>
        <c:lblAlgn val="ctr"/>
        <c:lblOffset val="100"/>
        <c:tickLblSkip val="1"/>
        <c:tickMarkSkip val="1"/>
        <c:noMultiLvlLbl val="0"/>
      </c:catAx>
      <c:valAx>
        <c:axId val="61152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53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3108</c:v>
                </c:pt>
                <c:pt idx="1">
                  <c:v>3280</c:v>
                </c:pt>
                <c:pt idx="2">
                  <c:v>3445</c:v>
                </c:pt>
              </c:numCache>
            </c:numRef>
          </c:val>
          <c:extLst>
            <c:ext xmlns:c16="http://schemas.microsoft.com/office/drawing/2014/chart" uri="{C3380CC4-5D6E-409C-BE32-E72D297353CC}">
              <c16:uniqueId val="{00000000-BD88-400F-ACBD-7B69DD7019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314</c:v>
                </c:pt>
                <c:pt idx="1">
                  <c:v>314</c:v>
                </c:pt>
                <c:pt idx="2">
                  <c:v>314</c:v>
                </c:pt>
              </c:numCache>
            </c:numRef>
          </c:val>
          <c:extLst>
            <c:ext xmlns:c16="http://schemas.microsoft.com/office/drawing/2014/chart" uri="{C3380CC4-5D6E-409C-BE32-E72D297353CC}">
              <c16:uniqueId val="{00000001-BD88-400F-ACBD-7B69DD7019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1025</c:v>
                </c:pt>
                <c:pt idx="1">
                  <c:v>1007</c:v>
                </c:pt>
                <c:pt idx="2">
                  <c:v>1060</c:v>
                </c:pt>
              </c:numCache>
            </c:numRef>
          </c:val>
          <c:extLst>
            <c:ext xmlns:c16="http://schemas.microsoft.com/office/drawing/2014/chart" uri="{C3380CC4-5D6E-409C-BE32-E72D297353CC}">
              <c16:uniqueId val="{00000002-BD88-400F-ACBD-7B69DD701991}"/>
            </c:ext>
          </c:extLst>
        </c:ser>
        <c:dLbls>
          <c:showLegendKey val="0"/>
          <c:showVal val="0"/>
          <c:showCatName val="0"/>
          <c:showSerName val="0"/>
          <c:showPercent val="0"/>
          <c:showBubbleSize val="0"/>
        </c:dLbls>
        <c:gapWidth val="120"/>
        <c:overlap val="100"/>
        <c:axId val="611530328"/>
        <c:axId val="611529152"/>
      </c:barChart>
      <c:catAx>
        <c:axId val="61153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1529152"/>
        <c:crosses val="autoZero"/>
        <c:auto val="1"/>
        <c:lblAlgn val="ctr"/>
        <c:lblOffset val="100"/>
        <c:tickLblSkip val="1"/>
        <c:tickMarkSkip val="1"/>
        <c:noMultiLvlLbl val="0"/>
      </c:catAx>
      <c:valAx>
        <c:axId val="611529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153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人口の減少や全国平均を上回る高齢化率（令和２年度末</a:t>
          </a:r>
          <a:r>
            <a:rPr kumimoji="1" lang="en-US" altLang="ja-JP" sz="1300">
              <a:latin typeface="ＭＳ Ｐゴシック" panose="020B0600070205080204" pitchFamily="50" charset="-128"/>
              <a:ea typeface="ＭＳ Ｐゴシック" panose="020B0600070205080204" pitchFamily="50" charset="-128"/>
            </a:rPr>
            <a:t>43.75</a:t>
          </a:r>
          <a:r>
            <a:rPr kumimoji="1" lang="ja-JP" altLang="en-US" sz="1300">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今後も経常経費の削減や投資的経費の抑制に努めるとともに歳入確保のため、町税等の徴収業務の強化を行い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歳入については、普通交付税が</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百万円増加し、地方消費税交付金が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百万円増加した。歳出については、平成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年度に借入れた過疎対策事業債の償還終了等に伴い公債費が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百万円減少したことや英彦山温泉しゃくなげ荘の休館による指定管理料が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百万円減少したこと、また新型コロナウイルス感染症の影響により各団体への補助金や負担金が減少した。このため経常収支比率は前年度に比べ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ポイント減少している。しかし扶助費等については今後増加が予想されることから、各事業の見直しを行い、経常経費の削減に努める。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164592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8725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159766</xdr:rowOff>
    </xdr:from>
    <xdr:to>
      <xdr:col>19</xdr:col>
      <xdr:colOff>133350</xdr:colOff>
      <xdr:row>66</xdr:row>
      <xdr:rowOff>164592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159766</xdr:rowOff>
    </xdr:from>
    <xdr:to>
      <xdr:col>15</xdr:col>
      <xdr:colOff>82550</xdr:colOff>
      <xdr:row>66</xdr:row>
      <xdr:rowOff>164592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164592</xdr:rowOff>
    </xdr:from>
    <xdr:to>
      <xdr:col>11</xdr:col>
      <xdr:colOff>31750</xdr:colOff>
      <xdr:row>67</xdr:row>
      <xdr:rowOff>22098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802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113792</xdr:rowOff>
    </xdr:from>
    <xdr:to>
      <xdr:col>19</xdr:col>
      <xdr:colOff>184150</xdr:colOff>
      <xdr:row>67</xdr:row>
      <xdr:rowOff>43942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28719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113792</xdr:rowOff>
    </xdr:from>
    <xdr:to>
      <xdr:col>11</xdr:col>
      <xdr:colOff>82550</xdr:colOff>
      <xdr:row>67</xdr:row>
      <xdr:rowOff>43942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28719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142748</xdr:rowOff>
    </xdr:from>
    <xdr:to>
      <xdr:col>7</xdr:col>
      <xdr:colOff>31750</xdr:colOff>
      <xdr:row>67</xdr:row>
      <xdr:rowOff>72898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57675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が、維持補修費は類似団体平均に比べ高くなっている。町道や林道等の老朽化が進み、例年以上に維持補修を実施したため増額となったことが要因である。今後は人件費、物件費、維持補修費等の経費を計画的に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63506</xdr:rowOff>
    </xdr:from>
    <xdr:to>
      <xdr:col>23</xdr:col>
      <xdr:colOff>133350</xdr:colOff>
      <xdr:row>81</xdr:row>
      <xdr:rowOff>125033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50956"/>
          <a:ext cx="8382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46758</xdr:rowOff>
    </xdr:from>
    <xdr:to>
      <xdr:col>19</xdr:col>
      <xdr:colOff>133350</xdr:colOff>
      <xdr:row>81</xdr:row>
      <xdr:rowOff>63506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34208"/>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33877</xdr:rowOff>
    </xdr:from>
    <xdr:to>
      <xdr:col>15</xdr:col>
      <xdr:colOff>82550</xdr:colOff>
      <xdr:row>81</xdr:row>
      <xdr:rowOff>46758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21327"/>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20399</xdr:rowOff>
    </xdr:from>
    <xdr:to>
      <xdr:col>11</xdr:col>
      <xdr:colOff>31750</xdr:colOff>
      <xdr:row>81</xdr:row>
      <xdr:rowOff>33877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07849"/>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74233</xdr:rowOff>
    </xdr:from>
    <xdr:to>
      <xdr:col>23</xdr:col>
      <xdr:colOff>184150</xdr:colOff>
      <xdr:row>82</xdr:row>
      <xdr:rowOff>4383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90760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0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12706</xdr:rowOff>
    </xdr:from>
    <xdr:to>
      <xdr:col>19</xdr:col>
      <xdr:colOff>184150</xdr:colOff>
      <xdr:row>81</xdr:row>
      <xdr:rowOff>114306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124483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6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167408</xdr:rowOff>
    </xdr:from>
    <xdr:to>
      <xdr:col>15</xdr:col>
      <xdr:colOff>133350</xdr:colOff>
      <xdr:row>81</xdr:row>
      <xdr:rowOff>97558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107735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154527</xdr:rowOff>
    </xdr:from>
    <xdr:to>
      <xdr:col>11</xdr:col>
      <xdr:colOff>82550</xdr:colOff>
      <xdr:row>81</xdr:row>
      <xdr:rowOff>84677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7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94854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3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141049</xdr:rowOff>
    </xdr:from>
    <xdr:to>
      <xdr:col>7</xdr:col>
      <xdr:colOff>31750</xdr:colOff>
      <xdr:row>81</xdr:row>
      <xdr:rowOff>71199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81376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ラスパイレス指数は昨年と同じ数値となっている。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今後も国及び近隣自治体の状況を注視し、ラスパイレス指数の急激な上昇を招くことがないよう給与の適正化に努める。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132821</xdr:rowOff>
    </xdr:from>
    <xdr:to>
      <xdr:col>81</xdr:col>
      <xdr:colOff>44450</xdr:colOff>
      <xdr:row>84</xdr:row>
      <xdr:rowOff>132821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34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132821</xdr:rowOff>
    </xdr:from>
    <xdr:to>
      <xdr:col>77</xdr:col>
      <xdr:colOff>44450</xdr:colOff>
      <xdr:row>84</xdr:row>
      <xdr:rowOff>142875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82021</xdr:rowOff>
    </xdr:from>
    <xdr:to>
      <xdr:col>81</xdr:col>
      <xdr:colOff>95250</xdr:colOff>
      <xdr:row>85</xdr:row>
      <xdr:rowOff>12171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98548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82021</xdr:rowOff>
    </xdr:from>
    <xdr:to>
      <xdr:col>77</xdr:col>
      <xdr:colOff>95250</xdr:colOff>
      <xdr:row>85</xdr:row>
      <xdr:rowOff>12171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168398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7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類似団体平均を下回っているが、昨年より</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今後は行財政改革の方針に基づき適正な定員管理に努める。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60147</xdr:rowOff>
    </xdr:from>
    <xdr:to>
      <xdr:col>81</xdr:col>
      <xdr:colOff>44450</xdr:colOff>
      <xdr:row>60</xdr:row>
      <xdr:rowOff>76556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47147"/>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48564</xdr:rowOff>
    </xdr:from>
    <xdr:to>
      <xdr:col>77</xdr:col>
      <xdr:colOff>44450</xdr:colOff>
      <xdr:row>60</xdr:row>
      <xdr:rowOff>60147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556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3201</xdr:rowOff>
    </xdr:from>
    <xdr:to>
      <xdr:col>72</xdr:col>
      <xdr:colOff>203200</xdr:colOff>
      <xdr:row>60</xdr:row>
      <xdr:rowOff>48564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0201"/>
          <a:ext cx="889000" cy="4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3201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861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25756</xdr:rowOff>
    </xdr:from>
    <xdr:to>
      <xdr:col>81</xdr:col>
      <xdr:colOff>95250</xdr:colOff>
      <xdr:row>60</xdr:row>
      <xdr:rowOff>127356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42283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5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9347</xdr:rowOff>
    </xdr:from>
    <xdr:to>
      <xdr:col>77</xdr:col>
      <xdr:colOff>95250</xdr:colOff>
      <xdr:row>60</xdr:row>
      <xdr:rowOff>110947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121124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6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169214</xdr:rowOff>
    </xdr:from>
    <xdr:to>
      <xdr:col>73</xdr:col>
      <xdr:colOff>44450</xdr:colOff>
      <xdr:row>60</xdr:row>
      <xdr:rowOff>99364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109541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5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123851</xdr:rowOff>
    </xdr:from>
    <xdr:to>
      <xdr:col>68</xdr:col>
      <xdr:colOff>203200</xdr:colOff>
      <xdr:row>60</xdr:row>
      <xdr:rowOff>54001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64178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112268</xdr:rowOff>
    </xdr:from>
    <xdr:to>
      <xdr:col>64</xdr:col>
      <xdr:colOff>152400</xdr:colOff>
      <xdr:row>60</xdr:row>
      <xdr:rowOff>42418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52595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年度に借入れた過疎対策事業債の償還終了等に伴い前年度に比べ、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ポイント減少した。今後は、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朝日ヶ丘団地の建替事業に伴う起債償還が見込まれるため、新規起債発行事業については、重要度や必要性を十分考慮する。また、起債の繰上償還を計画的に実施し、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166794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863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104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164254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8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41063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108390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将来負担比率は「－％（数値なし）」である。</a:t>
          </a:r>
        </a:p>
        <a:p>
          <a:r>
            <a:rPr kumimoji="1" lang="ja-JP" altLang="en-US" sz="1300">
              <a:latin typeface="ＭＳ Ｐゴシック" panose="020B0600070205080204" pitchFamily="50" charset="-128"/>
              <a:ea typeface="ＭＳ Ｐゴシック" panose="020B0600070205080204" pitchFamily="50" charset="-128"/>
            </a:rPr>
            <a:t>将来負担額について、公債費の償還金の減少により全体として比率が減少した。今後も公債費等の義務的経費の削減を行い、財政の健全化を図る。　</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への移行に伴い、前年度と比較して人件費が増加しているが、普通交付税の増加により経常収支比率は減少となった。人件費については、今後も増加が見込まれるため会計年度任用職員も含めた人件費の抑制に向けた取組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109039</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5268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109039</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526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89444</xdr:rowOff>
    </xdr:from>
    <xdr:to>
      <xdr:col>15</xdr:col>
      <xdr:colOff>98425</xdr:colOff>
      <xdr:row>37</xdr:row>
      <xdr:rowOff>109039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330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56787</xdr:rowOff>
    </xdr:from>
    <xdr:to>
      <xdr:col>11</xdr:col>
      <xdr:colOff>9525</xdr:colOff>
      <xdr:row>37</xdr:row>
      <xdr:rowOff>89444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00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58239</xdr:rowOff>
    </xdr:from>
    <xdr:to>
      <xdr:col>24</xdr:col>
      <xdr:colOff>76200</xdr:colOff>
      <xdr:row>37</xdr:row>
      <xdr:rowOff>159838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30316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58239</xdr:rowOff>
    </xdr:from>
    <xdr:to>
      <xdr:col>15</xdr:col>
      <xdr:colOff>149225</xdr:colOff>
      <xdr:row>37</xdr:row>
      <xdr:rowOff>159838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144615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38644</xdr:rowOff>
    </xdr:from>
    <xdr:to>
      <xdr:col>11</xdr:col>
      <xdr:colOff>60325</xdr:colOff>
      <xdr:row>37</xdr:row>
      <xdr:rowOff>140244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125021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上回っているのは、町有施設の維持管理経費が多いためである。今後は、公共施設等総合管理計画に基づき施設配置の見直しを早急に行い、維持管理経費の削減を積極的に行う。</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129286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3878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129286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101854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93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78994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93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はしているものの、扶助費に係る経常収支比率は類似団体平均を上回っている。これは町単独事業で中学校卒業までの医療費の無料化や児童発達支援事業等を行っているためである。また、扶助費が増加傾向なのは、障害者医療費等によるものであり、今後も増加が見込まれることから、人件費や物件費等の抑制に向けた取組を行う。</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158750</xdr:rowOff>
    </xdr:from>
    <xdr:to>
      <xdr:col>24</xdr:col>
      <xdr:colOff>25400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456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73677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158750</xdr:rowOff>
    </xdr:from>
    <xdr:to>
      <xdr:col>24</xdr:col>
      <xdr:colOff>114300</xdr:colOff>
      <xdr:row>53</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57150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452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6350</xdr:rowOff>
    </xdr:from>
    <xdr:to>
      <xdr:col>19</xdr:col>
      <xdr:colOff>187325</xdr:colOff>
      <xdr:row>61</xdr:row>
      <xdr:rowOff>57150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46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114300</xdr:rowOff>
    </xdr:from>
    <xdr:to>
      <xdr:col>15</xdr:col>
      <xdr:colOff>98425</xdr:colOff>
      <xdr:row>61</xdr:row>
      <xdr:rowOff>6350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40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60</xdr:row>
      <xdr:rowOff>114300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32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6350</xdr:rowOff>
    </xdr:from>
    <xdr:to>
      <xdr:col>20</xdr:col>
      <xdr:colOff>38100</xdr:colOff>
      <xdr:row>61</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63500</xdr:rowOff>
    </xdr:from>
    <xdr:to>
      <xdr:col>11</xdr:col>
      <xdr:colOff>60325</xdr:colOff>
      <xdr:row>60</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本年度は類似団体と比べると上回っている。主な要因としては、町道施設や消防施設等の維持補修費が増額になったためである。また、繰出金についても、県介護保険広域連合及び県後期高齢者医療広域連合への繰出金が増額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が類似団体平均を下回っているのは、補助金や負担金を伴う事業の見直しによる削減や、新型コロナウイルス感染症の影響によりイベントや研修等が中止になったことで各団体への補助金や負担金が減少したことが要因である。田川郡東部環境衛生施設組合や田川地区斎場組合等の一部事務組合への負担金についても前年度と比べ減額となり、前年度比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ポイントの減となった。今後も更なる経常経費の縮減に努める。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近年の大型事業により地方債の元利償還金が膨らみ、類似団体平均を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ポイント上回っている。しかし、平成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年度に借入れた過疎対策事業債の償還終了等により前年度に比べ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ポイント減となっている。今後も地方債の発行については、事業内容を十分考慮し、事業を実施するとともに起債の繰上償還を計画的に実施する。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838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52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17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105427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公債費以外の経常収支比率は類似団体平均を上回っている。その主な要因は、人件費・物件費・扶助費である。</a:t>
          </a:r>
        </a:p>
        <a:p>
          <a:r>
            <a:rPr kumimoji="1" lang="ja-JP" altLang="en-US" sz="1300">
              <a:latin typeface="ＭＳ Ｐゴシック" panose="020B0600070205080204" pitchFamily="50" charset="-128"/>
              <a:ea typeface="ＭＳ Ｐゴシック" panose="020B0600070205080204" pitchFamily="50" charset="-128"/>
            </a:rPr>
            <a:t>扶助費については今後増加が予想されることから、物件費や人件費を抑制するため、物件費については、公共施設等総合管理計画に基づき施設配置の見直しや、町単独で実施している事業は廃止を含めた事業見直しを行い、人件費については、会計年度任用職員も含めた人件費の抑制に向けた取組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xdr:rowOff>
    </xdr:from>
    <xdr:to>
      <xdr:col>82</xdr:col>
      <xdr:colOff>107950</xdr:colOff>
      <xdr:row>79</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72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637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79</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76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73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68580</xdr:rowOff>
    </xdr:from>
    <xdr:to>
      <xdr:col>78</xdr:col>
      <xdr:colOff>120650</xdr:colOff>
      <xdr:row>79</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107973</xdr:rowOff>
    </xdr:from>
    <xdr:to>
      <xdr:col>29</xdr:col>
      <xdr:colOff>127000</xdr:colOff>
      <xdr:row>16</xdr:row>
      <xdr:rowOff>116896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8798"/>
          <a:ext cx="6477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116896</xdr:rowOff>
    </xdr:from>
    <xdr:to>
      <xdr:col>26</xdr:col>
      <xdr:colOff>50800</xdr:colOff>
      <xdr:row>16</xdr:row>
      <xdr:rowOff>136098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7721"/>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136098</xdr:rowOff>
    </xdr:from>
    <xdr:to>
      <xdr:col>22</xdr:col>
      <xdr:colOff>114300</xdr:colOff>
      <xdr:row>17</xdr:row>
      <xdr:rowOff>1148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692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1148</xdr:rowOff>
    </xdr:from>
    <xdr:to>
      <xdr:col>18</xdr:col>
      <xdr:colOff>177800</xdr:colOff>
      <xdr:row>17</xdr:row>
      <xdr:rowOff>32603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3423"/>
          <a:ext cx="698500" cy="3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57173</xdr:rowOff>
    </xdr:from>
    <xdr:to>
      <xdr:col>29</xdr:col>
      <xdr:colOff>177800</xdr:colOff>
      <xdr:row>16</xdr:row>
      <xdr:rowOff>158773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29250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66096</xdr:rowOff>
    </xdr:from>
    <xdr:to>
      <xdr:col>26</xdr:col>
      <xdr:colOff>101600</xdr:colOff>
      <xdr:row>16</xdr:row>
      <xdr:rowOff>167696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152473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85298</xdr:rowOff>
    </xdr:from>
    <xdr:to>
      <xdr:col>22</xdr:col>
      <xdr:colOff>165100</xdr:colOff>
      <xdr:row>17</xdr:row>
      <xdr:rowOff>15448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121798</xdr:rowOff>
    </xdr:from>
    <xdr:to>
      <xdr:col>19</xdr:col>
      <xdr:colOff>38100</xdr:colOff>
      <xdr:row>17</xdr:row>
      <xdr:rowOff>51948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36725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153253</xdr:rowOff>
    </xdr:from>
    <xdr:to>
      <xdr:col>15</xdr:col>
      <xdr:colOff>101600</xdr:colOff>
      <xdr:row>17</xdr:row>
      <xdr:rowOff>83403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68180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271736</xdr:rowOff>
    </xdr:from>
    <xdr:to>
      <xdr:col>29</xdr:col>
      <xdr:colOff>127000</xdr:colOff>
      <xdr:row>37</xdr:row>
      <xdr:rowOff>301944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96436"/>
          <a:ext cx="6477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300361</xdr:rowOff>
    </xdr:from>
    <xdr:to>
      <xdr:col>26</xdr:col>
      <xdr:colOff>50800</xdr:colOff>
      <xdr:row>37</xdr:row>
      <xdr:rowOff>301944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25061"/>
          <a:ext cx="698500" cy="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254689</xdr:rowOff>
    </xdr:from>
    <xdr:to>
      <xdr:col>22</xdr:col>
      <xdr:colOff>114300</xdr:colOff>
      <xdr:row>37</xdr:row>
      <xdr:rowOff>300361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79389"/>
          <a:ext cx="698500" cy="4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181325</xdr:rowOff>
    </xdr:from>
    <xdr:to>
      <xdr:col>18</xdr:col>
      <xdr:colOff>177800</xdr:colOff>
      <xdr:row>37</xdr:row>
      <xdr:rowOff>254689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06025"/>
          <a:ext cx="698500" cy="7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220936</xdr:rowOff>
    </xdr:from>
    <xdr:to>
      <xdr:col>29</xdr:col>
      <xdr:colOff>177800</xdr:colOff>
      <xdr:row>37</xdr:row>
      <xdr:rowOff>322536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4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193013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251144</xdr:rowOff>
    </xdr:from>
    <xdr:to>
      <xdr:col>26</xdr:col>
      <xdr:colOff>101600</xdr:colOff>
      <xdr:row>38</xdr:row>
      <xdr:rowOff>9844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337521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6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249561</xdr:rowOff>
    </xdr:from>
    <xdr:to>
      <xdr:col>22</xdr:col>
      <xdr:colOff>165100</xdr:colOff>
      <xdr:row>38</xdr:row>
      <xdr:rowOff>8261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335938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203889</xdr:rowOff>
    </xdr:from>
    <xdr:to>
      <xdr:col>19</xdr:col>
      <xdr:colOff>38100</xdr:colOff>
      <xdr:row>37</xdr:row>
      <xdr:rowOff>305489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290266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1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130525</xdr:rowOff>
    </xdr:from>
    <xdr:to>
      <xdr:col>15</xdr:col>
      <xdr:colOff>101600</xdr:colOff>
      <xdr:row>37</xdr:row>
      <xdr:rowOff>232125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216902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147480</xdr:rowOff>
    </xdr:from>
    <xdr:to>
      <xdr:col>24</xdr:col>
      <xdr:colOff>63500</xdr:colOff>
      <xdr:row>36</xdr:row>
      <xdr:rowOff>53167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8230"/>
          <a:ext cx="8382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53167</xdr:rowOff>
    </xdr:from>
    <xdr:to>
      <xdr:col>19</xdr:col>
      <xdr:colOff>177800</xdr:colOff>
      <xdr:row>36</xdr:row>
      <xdr:rowOff>61747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5367"/>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61747</xdr:rowOff>
    </xdr:from>
    <xdr:to>
      <xdr:col>15</xdr:col>
      <xdr:colOff>50800</xdr:colOff>
      <xdr:row>36</xdr:row>
      <xdr:rowOff>84706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3947"/>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84706</xdr:rowOff>
    </xdr:from>
    <xdr:to>
      <xdr:col>10</xdr:col>
      <xdr:colOff>114300</xdr:colOff>
      <xdr:row>36</xdr:row>
      <xdr:rowOff>116322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6906"/>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96680</xdr:rowOff>
    </xdr:from>
    <xdr:to>
      <xdr:col>24</xdr:col>
      <xdr:colOff>114300</xdr:colOff>
      <xdr:row>36</xdr:row>
      <xdr:rowOff>26830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75107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2367</xdr:rowOff>
    </xdr:from>
    <xdr:to>
      <xdr:col>20</xdr:col>
      <xdr:colOff>38100</xdr:colOff>
      <xdr:row>36</xdr:row>
      <xdr:rowOff>103967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95094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10947</xdr:rowOff>
    </xdr:from>
    <xdr:to>
      <xdr:col>15</xdr:col>
      <xdr:colOff>101600</xdr:colOff>
      <xdr:row>36</xdr:row>
      <xdr:rowOff>112547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103674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7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33906</xdr:rowOff>
    </xdr:from>
    <xdr:to>
      <xdr:col>10</xdr:col>
      <xdr:colOff>165100</xdr:colOff>
      <xdr:row>36</xdr:row>
      <xdr:rowOff>135506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126633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9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65522</xdr:rowOff>
    </xdr:from>
    <xdr:to>
      <xdr:col>6</xdr:col>
      <xdr:colOff>38100</xdr:colOff>
      <xdr:row>36</xdr:row>
      <xdr:rowOff>167122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158249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40573</xdr:rowOff>
    </xdr:from>
    <xdr:to>
      <xdr:col>24</xdr:col>
      <xdr:colOff>63500</xdr:colOff>
      <xdr:row>57</xdr:row>
      <xdr:rowOff>94966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13223"/>
          <a:ext cx="838200" cy="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94966</xdr:rowOff>
    </xdr:from>
    <xdr:to>
      <xdr:col>19</xdr:col>
      <xdr:colOff>177800</xdr:colOff>
      <xdr:row>57</xdr:row>
      <xdr:rowOff>105188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67616"/>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105188</xdr:rowOff>
    </xdr:from>
    <xdr:to>
      <xdr:col>15</xdr:col>
      <xdr:colOff>50800</xdr:colOff>
      <xdr:row>57</xdr:row>
      <xdr:rowOff>109218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77838"/>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109218</xdr:rowOff>
    </xdr:from>
    <xdr:to>
      <xdr:col>10</xdr:col>
      <xdr:colOff>114300</xdr:colOff>
      <xdr:row>57</xdr:row>
      <xdr:rowOff>113656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81868"/>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161223</xdr:rowOff>
    </xdr:from>
    <xdr:to>
      <xdr:col>24</xdr:col>
      <xdr:colOff>114300</xdr:colOff>
      <xdr:row>57</xdr:row>
      <xdr:rowOff>91373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139650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44166</xdr:rowOff>
    </xdr:from>
    <xdr:to>
      <xdr:col>20</xdr:col>
      <xdr:colOff>38100</xdr:colOff>
      <xdr:row>57</xdr:row>
      <xdr:rowOff>145766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136893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54388</xdr:rowOff>
    </xdr:from>
    <xdr:to>
      <xdr:col>15</xdr:col>
      <xdr:colOff>101600</xdr:colOff>
      <xdr:row>57</xdr:row>
      <xdr:rowOff>155988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147115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91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58418</xdr:rowOff>
    </xdr:from>
    <xdr:to>
      <xdr:col>10</xdr:col>
      <xdr:colOff>165100</xdr:colOff>
      <xdr:row>57</xdr:row>
      <xdr:rowOff>160018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151145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92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62856</xdr:rowOff>
    </xdr:from>
    <xdr:to>
      <xdr:col>6</xdr:col>
      <xdr:colOff>38100</xdr:colOff>
      <xdr:row>57</xdr:row>
      <xdr:rowOff>164456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155583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2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30886</xdr:rowOff>
    </xdr:from>
    <xdr:to>
      <xdr:col>24</xdr:col>
      <xdr:colOff>63500</xdr:colOff>
      <xdr:row>77</xdr:row>
      <xdr:rowOff>77453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32536"/>
          <a:ext cx="8382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63416</xdr:rowOff>
    </xdr:from>
    <xdr:to>
      <xdr:col>19</xdr:col>
      <xdr:colOff>177800</xdr:colOff>
      <xdr:row>77</xdr:row>
      <xdr:rowOff>77453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65066"/>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63416</xdr:rowOff>
    </xdr:from>
    <xdr:to>
      <xdr:col>15</xdr:col>
      <xdr:colOff>50800</xdr:colOff>
      <xdr:row>77</xdr:row>
      <xdr:rowOff>82252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65066"/>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74938</xdr:rowOff>
    </xdr:from>
    <xdr:to>
      <xdr:col>10</xdr:col>
      <xdr:colOff>114300</xdr:colOff>
      <xdr:row>77</xdr:row>
      <xdr:rowOff>82252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7658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151536</xdr:rowOff>
    </xdr:from>
    <xdr:to>
      <xdr:col>24</xdr:col>
      <xdr:colOff>114300</xdr:colOff>
      <xdr:row>77</xdr:row>
      <xdr:rowOff>81686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2963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26653</xdr:rowOff>
    </xdr:from>
    <xdr:to>
      <xdr:col>20</xdr:col>
      <xdr:colOff>38100</xdr:colOff>
      <xdr:row>77</xdr:row>
      <xdr:rowOff>128253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2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144780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12616</xdr:rowOff>
    </xdr:from>
    <xdr:to>
      <xdr:col>15</xdr:col>
      <xdr:colOff>101600</xdr:colOff>
      <xdr:row>77</xdr:row>
      <xdr:rowOff>114216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130743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8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31452</xdr:rowOff>
    </xdr:from>
    <xdr:to>
      <xdr:col>10</xdr:col>
      <xdr:colOff>165100</xdr:colOff>
      <xdr:row>77</xdr:row>
      <xdr:rowOff>133052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149579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24138</xdr:rowOff>
    </xdr:from>
    <xdr:to>
      <xdr:col>6</xdr:col>
      <xdr:colOff>38100</xdr:colOff>
      <xdr:row>77</xdr:row>
      <xdr:rowOff>125738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2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142265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47701</xdr:rowOff>
    </xdr:from>
    <xdr:to>
      <xdr:col>24</xdr:col>
      <xdr:colOff>63500</xdr:colOff>
      <xdr:row>93</xdr:row>
      <xdr:rowOff>89954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92551"/>
          <a:ext cx="8382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89954</xdr:rowOff>
    </xdr:from>
    <xdr:to>
      <xdr:col>19</xdr:col>
      <xdr:colOff>177800</xdr:colOff>
      <xdr:row>93</xdr:row>
      <xdr:rowOff>128727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34804"/>
          <a:ext cx="8890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117970</xdr:rowOff>
    </xdr:from>
    <xdr:to>
      <xdr:col>15</xdr:col>
      <xdr:colOff>50800</xdr:colOff>
      <xdr:row>93</xdr:row>
      <xdr:rowOff>128727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062820"/>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117970</xdr:rowOff>
    </xdr:from>
    <xdr:to>
      <xdr:col>10</xdr:col>
      <xdr:colOff>114300</xdr:colOff>
      <xdr:row>93</xdr:row>
      <xdr:rowOff>144081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062820"/>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168351</xdr:rowOff>
    </xdr:from>
    <xdr:to>
      <xdr:col>24</xdr:col>
      <xdr:colOff>114300</xdr:colOff>
      <xdr:row>93</xdr:row>
      <xdr:rowOff>98501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19778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9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39154</xdr:rowOff>
    </xdr:from>
    <xdr:to>
      <xdr:col>20</xdr:col>
      <xdr:colOff>38100</xdr:colOff>
      <xdr:row>93</xdr:row>
      <xdr:rowOff>140754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157281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75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77927</xdr:rowOff>
    </xdr:from>
    <xdr:to>
      <xdr:col>15</xdr:col>
      <xdr:colOff>101600</xdr:colOff>
      <xdr:row>94</xdr:row>
      <xdr:rowOff>8077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24604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79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67170</xdr:rowOff>
    </xdr:from>
    <xdr:to>
      <xdr:col>10</xdr:col>
      <xdr:colOff>165100</xdr:colOff>
      <xdr:row>93</xdr:row>
      <xdr:rowOff>168770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13847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78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93281</xdr:rowOff>
    </xdr:from>
    <xdr:to>
      <xdr:col>6</xdr:col>
      <xdr:colOff>38100</xdr:colOff>
      <xdr:row>94</xdr:row>
      <xdr:rowOff>23431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39958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81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29983</xdr:rowOff>
    </xdr:from>
    <xdr:to>
      <xdr:col>55</xdr:col>
      <xdr:colOff>0</xdr:colOff>
      <xdr:row>38</xdr:row>
      <xdr:rowOff>8899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30733"/>
          <a:ext cx="838200" cy="49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157786</xdr:rowOff>
    </xdr:from>
    <xdr:to>
      <xdr:col>50</xdr:col>
      <xdr:colOff>114300</xdr:colOff>
      <xdr:row>38</xdr:row>
      <xdr:rowOff>8899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01436"/>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157786</xdr:rowOff>
    </xdr:from>
    <xdr:to>
      <xdr:col>45</xdr:col>
      <xdr:colOff>177800</xdr:colOff>
      <xdr:row>38</xdr:row>
      <xdr:rowOff>7939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01436"/>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7939</xdr:rowOff>
    </xdr:from>
    <xdr:to>
      <xdr:col>41</xdr:col>
      <xdr:colOff>50800</xdr:colOff>
      <xdr:row>38</xdr:row>
      <xdr:rowOff>12507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3039"/>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150633</xdr:rowOff>
    </xdr:from>
    <xdr:to>
      <xdr:col>55</xdr:col>
      <xdr:colOff>50800</xdr:colOff>
      <xdr:row>35</xdr:row>
      <xdr:rowOff>80783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129060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5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129549</xdr:rowOff>
    </xdr:from>
    <xdr:to>
      <xdr:col>50</xdr:col>
      <xdr:colOff>165100</xdr:colOff>
      <xdr:row>38</xdr:row>
      <xdr:rowOff>59699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50826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106986</xdr:rowOff>
    </xdr:from>
    <xdr:to>
      <xdr:col>46</xdr:col>
      <xdr:colOff>38100</xdr:colOff>
      <xdr:row>38</xdr:row>
      <xdr:rowOff>37136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28263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128589</xdr:rowOff>
    </xdr:from>
    <xdr:to>
      <xdr:col>41</xdr:col>
      <xdr:colOff>101600</xdr:colOff>
      <xdr:row>38</xdr:row>
      <xdr:rowOff>58739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49866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133157</xdr:rowOff>
    </xdr:from>
    <xdr:to>
      <xdr:col>36</xdr:col>
      <xdr:colOff>165100</xdr:colOff>
      <xdr:row>38</xdr:row>
      <xdr:rowOff>63307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54434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43296</xdr:rowOff>
    </xdr:from>
    <xdr:to>
      <xdr:col>55</xdr:col>
      <xdr:colOff>0</xdr:colOff>
      <xdr:row>58</xdr:row>
      <xdr:rowOff>89029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87396"/>
          <a:ext cx="838200" cy="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43296</xdr:rowOff>
    </xdr:from>
    <xdr:to>
      <xdr:col>50</xdr:col>
      <xdr:colOff>114300</xdr:colOff>
      <xdr:row>58</xdr:row>
      <xdr:rowOff>98750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87396"/>
          <a:ext cx="8890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98750</xdr:rowOff>
    </xdr:from>
    <xdr:to>
      <xdr:col>45</xdr:col>
      <xdr:colOff>177800</xdr:colOff>
      <xdr:row>58</xdr:row>
      <xdr:rowOff>113116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42850"/>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113116</xdr:rowOff>
    </xdr:from>
    <xdr:to>
      <xdr:col>41</xdr:col>
      <xdr:colOff>50800</xdr:colOff>
      <xdr:row>58</xdr:row>
      <xdr:rowOff>123368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57216"/>
          <a:ext cx="8890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38229</xdr:rowOff>
    </xdr:from>
    <xdr:to>
      <xdr:col>55</xdr:col>
      <xdr:colOff>50800</xdr:colOff>
      <xdr:row>58</xdr:row>
      <xdr:rowOff>139829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16656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163946</xdr:rowOff>
    </xdr:from>
    <xdr:to>
      <xdr:col>50</xdr:col>
      <xdr:colOff>165100</xdr:colOff>
      <xdr:row>58</xdr:row>
      <xdr:rowOff>94096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85223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47950</xdr:rowOff>
    </xdr:from>
    <xdr:to>
      <xdr:col>46</xdr:col>
      <xdr:colOff>38100</xdr:colOff>
      <xdr:row>58</xdr:row>
      <xdr:rowOff>149550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140677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62316</xdr:rowOff>
    </xdr:from>
    <xdr:to>
      <xdr:col>41</xdr:col>
      <xdr:colOff>101600</xdr:colOff>
      <xdr:row>58</xdr:row>
      <xdr:rowOff>163916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155043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72568</xdr:rowOff>
    </xdr:from>
    <xdr:to>
      <xdr:col>36</xdr:col>
      <xdr:colOff>165100</xdr:colOff>
      <xdr:row>59</xdr:row>
      <xdr:rowOff>2718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165295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58818</xdr:rowOff>
    </xdr:from>
    <xdr:to>
      <xdr:col>55</xdr:col>
      <xdr:colOff>0</xdr:colOff>
      <xdr:row>79</xdr:row>
      <xdr:rowOff>75623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603368"/>
          <a:ext cx="8382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61607</xdr:rowOff>
    </xdr:from>
    <xdr:to>
      <xdr:col>50</xdr:col>
      <xdr:colOff>114300</xdr:colOff>
      <xdr:row>79</xdr:row>
      <xdr:rowOff>75623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06157"/>
          <a:ext cx="889000" cy="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61607</xdr:rowOff>
    </xdr:from>
    <xdr:to>
      <xdr:col>45</xdr:col>
      <xdr:colOff>177800</xdr:colOff>
      <xdr:row>79</xdr:row>
      <xdr:rowOff>93210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06157"/>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63140</xdr:rowOff>
    </xdr:from>
    <xdr:to>
      <xdr:col>41</xdr:col>
      <xdr:colOff>50800</xdr:colOff>
      <xdr:row>79</xdr:row>
      <xdr:rowOff>93210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607690"/>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8018</xdr:rowOff>
    </xdr:from>
    <xdr:to>
      <xdr:col>55</xdr:col>
      <xdr:colOff>50800</xdr:colOff>
      <xdr:row>79</xdr:row>
      <xdr:rowOff>109618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24823</xdr:rowOff>
    </xdr:from>
    <xdr:to>
      <xdr:col>50</xdr:col>
      <xdr:colOff>165100</xdr:colOff>
      <xdr:row>79</xdr:row>
      <xdr:rowOff>126423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117550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10807</xdr:rowOff>
    </xdr:from>
    <xdr:to>
      <xdr:col>46</xdr:col>
      <xdr:colOff>38100</xdr:colOff>
      <xdr:row>79</xdr:row>
      <xdr:rowOff>112407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103534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4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42410</xdr:rowOff>
    </xdr:from>
    <xdr:to>
      <xdr:col>41</xdr:col>
      <xdr:colOff>101600</xdr:colOff>
      <xdr:row>79</xdr:row>
      <xdr:rowOff>144010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135137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12340</xdr:rowOff>
    </xdr:from>
    <xdr:to>
      <xdr:col>36</xdr:col>
      <xdr:colOff>165100</xdr:colOff>
      <xdr:row>79</xdr:row>
      <xdr:rowOff>113940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105067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25755</xdr:rowOff>
    </xdr:from>
    <xdr:to>
      <xdr:col>55</xdr:col>
      <xdr:colOff>0</xdr:colOff>
      <xdr:row>95</xdr:row>
      <xdr:rowOff>75092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142055"/>
          <a:ext cx="838200" cy="22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25755</xdr:rowOff>
    </xdr:from>
    <xdr:to>
      <xdr:col>50</xdr:col>
      <xdr:colOff>114300</xdr:colOff>
      <xdr:row>95</xdr:row>
      <xdr:rowOff>106947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142055"/>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35784</xdr:rowOff>
    </xdr:from>
    <xdr:to>
      <xdr:col>45</xdr:col>
      <xdr:colOff>177800</xdr:colOff>
      <xdr:row>95</xdr:row>
      <xdr:rowOff>106947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323534"/>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35784</xdr:rowOff>
    </xdr:from>
    <xdr:to>
      <xdr:col>41</xdr:col>
      <xdr:colOff>50800</xdr:colOff>
      <xdr:row>95</xdr:row>
      <xdr:rowOff>168584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323534"/>
          <a:ext cx="889000" cy="13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24292</xdr:rowOff>
    </xdr:from>
    <xdr:to>
      <xdr:col>55</xdr:col>
      <xdr:colOff>50800</xdr:colOff>
      <xdr:row>95</xdr:row>
      <xdr:rowOff>125892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47169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146405</xdr:rowOff>
    </xdr:from>
    <xdr:to>
      <xdr:col>50</xdr:col>
      <xdr:colOff>165100</xdr:colOff>
      <xdr:row>94</xdr:row>
      <xdr:rowOff>76555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93082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86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56147</xdr:rowOff>
    </xdr:from>
    <xdr:to>
      <xdr:col>46</xdr:col>
      <xdr:colOff>38100</xdr:colOff>
      <xdr:row>95</xdr:row>
      <xdr:rowOff>157747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156434</xdr:rowOff>
    </xdr:from>
    <xdr:to>
      <xdr:col>41</xdr:col>
      <xdr:colOff>101600</xdr:colOff>
      <xdr:row>95</xdr:row>
      <xdr:rowOff>86584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103111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117784</xdr:rowOff>
    </xdr:from>
    <xdr:to>
      <xdr:col>36</xdr:col>
      <xdr:colOff>165100</xdr:colOff>
      <xdr:row>96</xdr:row>
      <xdr:rowOff>47934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0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64461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14816</xdr:rowOff>
    </xdr:from>
    <xdr:to>
      <xdr:col>85</xdr:col>
      <xdr:colOff>127000</xdr:colOff>
      <xdr:row>36</xdr:row>
      <xdr:rowOff>54935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187016"/>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66211</xdr:rowOff>
    </xdr:from>
    <xdr:to>
      <xdr:col>81</xdr:col>
      <xdr:colOff>50800</xdr:colOff>
      <xdr:row>36</xdr:row>
      <xdr:rowOff>14816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066961"/>
          <a:ext cx="889000" cy="1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66211</xdr:rowOff>
    </xdr:from>
    <xdr:to>
      <xdr:col>76</xdr:col>
      <xdr:colOff>114300</xdr:colOff>
      <xdr:row>37</xdr:row>
      <xdr:rowOff>3363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066961"/>
          <a:ext cx="889000" cy="28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3363</xdr:rowOff>
    </xdr:from>
    <xdr:to>
      <xdr:col>71</xdr:col>
      <xdr:colOff>177800</xdr:colOff>
      <xdr:row>37</xdr:row>
      <xdr:rowOff>143261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47013"/>
          <a:ext cx="889000" cy="1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4135</xdr:rowOff>
    </xdr:from>
    <xdr:to>
      <xdr:col>85</xdr:col>
      <xdr:colOff>177800</xdr:colOff>
      <xdr:row>36</xdr:row>
      <xdr:rowOff>105735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1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27012</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135466</xdr:rowOff>
    </xdr:from>
    <xdr:to>
      <xdr:col>81</xdr:col>
      <xdr:colOff>101600</xdr:colOff>
      <xdr:row>36</xdr:row>
      <xdr:rowOff>65616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82143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9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15411</xdr:rowOff>
    </xdr:from>
    <xdr:to>
      <xdr:col>76</xdr:col>
      <xdr:colOff>165100</xdr:colOff>
      <xdr:row>35</xdr:row>
      <xdr:rowOff>117011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0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133538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7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124013</xdr:rowOff>
    </xdr:from>
    <xdr:to>
      <xdr:col>72</xdr:col>
      <xdr:colOff>38100</xdr:colOff>
      <xdr:row>37</xdr:row>
      <xdr:rowOff>54163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70690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92461</xdr:rowOff>
    </xdr:from>
    <xdr:to>
      <xdr:col>67</xdr:col>
      <xdr:colOff>101600</xdr:colOff>
      <xdr:row>38</xdr:row>
      <xdr:rowOff>22611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13737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153215</xdr:rowOff>
    </xdr:from>
    <xdr:to>
      <xdr:col>85</xdr:col>
      <xdr:colOff>127000</xdr:colOff>
      <xdr:row>76</xdr:row>
      <xdr:rowOff>153690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83415"/>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143101</xdr:rowOff>
    </xdr:from>
    <xdr:to>
      <xdr:col>81</xdr:col>
      <xdr:colOff>50800</xdr:colOff>
      <xdr:row>76</xdr:row>
      <xdr:rowOff>153690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7330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118380</xdr:rowOff>
    </xdr:from>
    <xdr:to>
      <xdr:col>76</xdr:col>
      <xdr:colOff>114300</xdr:colOff>
      <xdr:row>76</xdr:row>
      <xdr:rowOff>143101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48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66621</xdr:rowOff>
    </xdr:from>
    <xdr:to>
      <xdr:col>71</xdr:col>
      <xdr:colOff>177800</xdr:colOff>
      <xdr:row>76</xdr:row>
      <xdr:rowOff>118380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96821"/>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102415</xdr:rowOff>
    </xdr:from>
    <xdr:to>
      <xdr:col>85</xdr:col>
      <xdr:colOff>177800</xdr:colOff>
      <xdr:row>77</xdr:row>
      <xdr:rowOff>32565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80842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102890</xdr:rowOff>
    </xdr:from>
    <xdr:to>
      <xdr:col>81</xdr:col>
      <xdr:colOff>101600</xdr:colOff>
      <xdr:row>77</xdr:row>
      <xdr:rowOff>33040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49568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92301</xdr:rowOff>
    </xdr:from>
    <xdr:to>
      <xdr:col>76</xdr:col>
      <xdr:colOff>165100</xdr:colOff>
      <xdr:row>77</xdr:row>
      <xdr:rowOff>22451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67580</xdr:rowOff>
    </xdr:from>
    <xdr:to>
      <xdr:col>72</xdr:col>
      <xdr:colOff>38100</xdr:colOff>
      <xdr:row>76</xdr:row>
      <xdr:rowOff>169180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14258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15821</xdr:rowOff>
    </xdr:from>
    <xdr:to>
      <xdr:col>67</xdr:col>
      <xdr:colOff>101600</xdr:colOff>
      <xdr:row>76</xdr:row>
      <xdr:rowOff>117421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133949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2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62117</xdr:rowOff>
    </xdr:from>
    <xdr:to>
      <xdr:col>85</xdr:col>
      <xdr:colOff>127000</xdr:colOff>
      <xdr:row>99</xdr:row>
      <xdr:rowOff>72599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35667"/>
          <a:ext cx="8382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72599</xdr:rowOff>
    </xdr:from>
    <xdr:to>
      <xdr:col>81</xdr:col>
      <xdr:colOff>50800</xdr:colOff>
      <xdr:row>99</xdr:row>
      <xdr:rowOff>90332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46149"/>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72329</xdr:rowOff>
    </xdr:from>
    <xdr:to>
      <xdr:col>76</xdr:col>
      <xdr:colOff>114300</xdr:colOff>
      <xdr:row>99</xdr:row>
      <xdr:rowOff>90332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45879"/>
          <a:ext cx="8890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72329</xdr:rowOff>
    </xdr:from>
    <xdr:to>
      <xdr:col>71</xdr:col>
      <xdr:colOff>177800</xdr:colOff>
      <xdr:row>99</xdr:row>
      <xdr:rowOff>89379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45879"/>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11317</xdr:rowOff>
    </xdr:from>
    <xdr:to>
      <xdr:col>85</xdr:col>
      <xdr:colOff>177800</xdr:colOff>
      <xdr:row>99</xdr:row>
      <xdr:rowOff>112917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97694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21799</xdr:rowOff>
    </xdr:from>
    <xdr:to>
      <xdr:col>81</xdr:col>
      <xdr:colOff>101600</xdr:colOff>
      <xdr:row>99</xdr:row>
      <xdr:rowOff>123399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114526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8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39532</xdr:rowOff>
    </xdr:from>
    <xdr:to>
      <xdr:col>76</xdr:col>
      <xdr:colOff>165100</xdr:colOff>
      <xdr:row>99</xdr:row>
      <xdr:rowOff>141132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132259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21529</xdr:rowOff>
    </xdr:from>
    <xdr:to>
      <xdr:col>72</xdr:col>
      <xdr:colOff>38100</xdr:colOff>
      <xdr:row>99</xdr:row>
      <xdr:rowOff>123129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114256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38579</xdr:rowOff>
    </xdr:from>
    <xdr:to>
      <xdr:col>67</xdr:col>
      <xdr:colOff>101600</xdr:colOff>
      <xdr:row>99</xdr:row>
      <xdr:rowOff>140179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131306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43974</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9524"/>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164624</xdr:rowOff>
    </xdr:from>
    <xdr:to>
      <xdr:col>98</xdr:col>
      <xdr:colOff>38100</xdr:colOff>
      <xdr:row>59</xdr:row>
      <xdr:rowOff>94774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85901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1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108545</xdr:rowOff>
    </xdr:from>
    <xdr:to>
      <xdr:col>116</xdr:col>
      <xdr:colOff>63500</xdr:colOff>
      <xdr:row>78</xdr:row>
      <xdr:rowOff>16436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10195"/>
          <a:ext cx="838200" cy="7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13022</xdr:rowOff>
    </xdr:from>
    <xdr:to>
      <xdr:col>111</xdr:col>
      <xdr:colOff>177800</xdr:colOff>
      <xdr:row>78</xdr:row>
      <xdr:rowOff>16436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86122"/>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14967</xdr:rowOff>
    </xdr:from>
    <xdr:to>
      <xdr:col>107</xdr:col>
      <xdr:colOff>50800</xdr:colOff>
      <xdr:row>78</xdr:row>
      <xdr:rowOff>13022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16617"/>
          <a:ext cx="889000" cy="16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14967</xdr:rowOff>
    </xdr:from>
    <xdr:to>
      <xdr:col>102</xdr:col>
      <xdr:colOff>114300</xdr:colOff>
      <xdr:row>78</xdr:row>
      <xdr:rowOff>44357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16617"/>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57745</xdr:rowOff>
    </xdr:from>
    <xdr:to>
      <xdr:col>116</xdr:col>
      <xdr:colOff>114300</xdr:colOff>
      <xdr:row>77</xdr:row>
      <xdr:rowOff>159345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36172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137086</xdr:rowOff>
    </xdr:from>
    <xdr:to>
      <xdr:col>112</xdr:col>
      <xdr:colOff>38100</xdr:colOff>
      <xdr:row>78</xdr:row>
      <xdr:rowOff>67236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58363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133672</xdr:rowOff>
    </xdr:from>
    <xdr:to>
      <xdr:col>107</xdr:col>
      <xdr:colOff>101600</xdr:colOff>
      <xdr:row>78</xdr:row>
      <xdr:rowOff>63822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54949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135617</xdr:rowOff>
    </xdr:from>
    <xdr:to>
      <xdr:col>102</xdr:col>
      <xdr:colOff>165100</xdr:colOff>
      <xdr:row>77</xdr:row>
      <xdr:rowOff>65767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56894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165007</xdr:rowOff>
    </xdr:from>
    <xdr:to>
      <xdr:col>98</xdr:col>
      <xdr:colOff>38100</xdr:colOff>
      <xdr:row>78</xdr:row>
      <xdr:rowOff>95157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86284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865,706</a:t>
          </a:r>
          <a:r>
            <a:rPr kumimoji="1" lang="ja-JP" altLang="en-US" sz="1300">
              <a:latin typeface="ＭＳ Ｐゴシック" panose="020B0600070205080204" pitchFamily="50" charset="-128"/>
              <a:ea typeface="ＭＳ Ｐゴシック" panose="020B0600070205080204" pitchFamily="50" charset="-128"/>
            </a:rPr>
            <a:t>円となっている。類似団体平均を上回っている項目は、維持補修費、扶助費、災害復旧費及び普通建設事業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110,744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円となっており、類似団体と比較して一人当たりコストが高い状況となっている。これは、町単独事業として中学校卒業までの医療費の無料化や児童発達支援事業等を実施しているためである。</a:t>
          </a:r>
        </a:p>
        <a:p>
          <a:r>
            <a:rPr kumimoji="1" lang="ja-JP" altLang="en-US" sz="1300">
              <a:latin typeface="ＭＳ Ｐゴシック" panose="020B0600070205080204" pitchFamily="50" charset="-128"/>
              <a:ea typeface="ＭＳ Ｐゴシック" panose="020B0600070205080204" pitchFamily="50" charset="-128"/>
            </a:rPr>
            <a:t>災害復旧費については、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年度から続けて発生した豪雨災害によるものであり、前年度決算額と比較すると一人当たり</a:t>
          </a:r>
          <a:r>
            <a:rPr kumimoji="1" lang="en-US" altLang="ja-JP" sz="1300">
              <a:latin typeface="ＭＳ Ｐゴシック" panose="020B0600070205080204" pitchFamily="50" charset="-128"/>
              <a:ea typeface="ＭＳ Ｐゴシック" panose="020B0600070205080204" pitchFamily="50" charset="-128"/>
            </a:rPr>
            <a:t>7,020</a:t>
          </a:r>
          <a:r>
            <a:rPr kumimoji="1" lang="ja-JP" altLang="en-US" sz="1300">
              <a:latin typeface="ＭＳ Ｐゴシック" panose="020B0600070205080204" pitchFamily="50" charset="-128"/>
              <a:ea typeface="ＭＳ Ｐゴシック" panose="020B0600070205080204" pitchFamily="50" charset="-128"/>
            </a:rPr>
            <a:t>円の減となっているが、類似団体と比較すると上回っている状況である。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今後は朝日ヶ丘団地建設事業や学校建設事業の財源として地方費を借入れることを予定しているため、 新規事業については、事業の緊急性や重要性を十分考慮した計画を作成し、計画に基づいた事業を実施する。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9,352
132.20
8,551,664
8,103,015
318,538
3,641,454
6,099,105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59690</xdr:rowOff>
    </xdr:from>
    <xdr:to>
      <xdr:col>24</xdr:col>
      <xdr:colOff>63500</xdr:colOff>
      <xdr:row>34</xdr:row>
      <xdr:rowOff>119126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46090"/>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119126</xdr:rowOff>
    </xdr:from>
    <xdr:to>
      <xdr:col>19</xdr:col>
      <xdr:colOff>177800</xdr:colOff>
      <xdr:row>34</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84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141224</xdr:rowOff>
    </xdr:from>
    <xdr:to>
      <xdr:col>15</xdr:col>
      <xdr:colOff>50800</xdr:colOff>
      <xdr:row>35</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0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47498</xdr:rowOff>
    </xdr:from>
    <xdr:to>
      <xdr:col>10</xdr:col>
      <xdr:colOff>114300</xdr:colOff>
      <xdr:row>35</xdr:row>
      <xdr:rowOff>122555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8248"/>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8890</xdr:rowOff>
    </xdr:from>
    <xdr:to>
      <xdr:col>24</xdr:col>
      <xdr:colOff>114300</xdr:colOff>
      <xdr:row>32</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31767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68326</xdr:rowOff>
    </xdr:from>
    <xdr:to>
      <xdr:col>20</xdr:col>
      <xdr:colOff>38100</xdr:colOff>
      <xdr:row>34</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15003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90424</xdr:rowOff>
    </xdr:from>
    <xdr:to>
      <xdr:col>15</xdr:col>
      <xdr:colOff>101600</xdr:colOff>
      <xdr:row>35</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37101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168148</xdr:rowOff>
    </xdr:from>
    <xdr:to>
      <xdr:col>10</xdr:col>
      <xdr:colOff>165100</xdr:colOff>
      <xdr:row>35</xdr:row>
      <xdr:rowOff>98298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114825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164482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113461</xdr:rowOff>
    </xdr:from>
    <xdr:to>
      <xdr:col>24</xdr:col>
      <xdr:colOff>63500</xdr:colOff>
      <xdr:row>58</xdr:row>
      <xdr:rowOff>139774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6111"/>
          <a:ext cx="838200" cy="1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117376</xdr:rowOff>
    </xdr:from>
    <xdr:to>
      <xdr:col>19</xdr:col>
      <xdr:colOff>177800</xdr:colOff>
      <xdr:row>58</xdr:row>
      <xdr:rowOff>139774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1476"/>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117376</xdr:rowOff>
    </xdr:from>
    <xdr:to>
      <xdr:col>15</xdr:col>
      <xdr:colOff>50800</xdr:colOff>
      <xdr:row>58</xdr:row>
      <xdr:rowOff>149634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1476"/>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127702</xdr:rowOff>
    </xdr:from>
    <xdr:to>
      <xdr:col>10</xdr:col>
      <xdr:colOff>114300</xdr:colOff>
      <xdr:row>58</xdr:row>
      <xdr:rowOff>149634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1802"/>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62661</xdr:rowOff>
    </xdr:from>
    <xdr:to>
      <xdr:col>24</xdr:col>
      <xdr:colOff>114300</xdr:colOff>
      <xdr:row>57</xdr:row>
      <xdr:rowOff>164261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41088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88974</xdr:rowOff>
    </xdr:from>
    <xdr:to>
      <xdr:col>20</xdr:col>
      <xdr:colOff>38100</xdr:colOff>
      <xdr:row>59</xdr:row>
      <xdr:rowOff>19124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10251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66576</xdr:rowOff>
    </xdr:from>
    <xdr:to>
      <xdr:col>15</xdr:col>
      <xdr:colOff>101600</xdr:colOff>
      <xdr:row>58</xdr:row>
      <xdr:rowOff>168176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159303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98834</xdr:rowOff>
    </xdr:from>
    <xdr:to>
      <xdr:col>10</xdr:col>
      <xdr:colOff>165100</xdr:colOff>
      <xdr:row>59</xdr:row>
      <xdr:rowOff>28984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20111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76902</xdr:rowOff>
    </xdr:from>
    <xdr:to>
      <xdr:col>6</xdr:col>
      <xdr:colOff>38100</xdr:colOff>
      <xdr:row>59</xdr:row>
      <xdr:rowOff>7052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169629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2677</xdr:rowOff>
    </xdr:from>
    <xdr:to>
      <xdr:col>24</xdr:col>
      <xdr:colOff>63500</xdr:colOff>
      <xdr:row>74</xdr:row>
      <xdr:rowOff>94689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89977"/>
          <a:ext cx="8382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94689</xdr:rowOff>
    </xdr:from>
    <xdr:to>
      <xdr:col>19</xdr:col>
      <xdr:colOff>177800</xdr:colOff>
      <xdr:row>74</xdr:row>
      <xdr:rowOff>154711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81989"/>
          <a:ext cx="889000" cy="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59561</xdr:rowOff>
    </xdr:from>
    <xdr:to>
      <xdr:col>15</xdr:col>
      <xdr:colOff>50800</xdr:colOff>
      <xdr:row>74</xdr:row>
      <xdr:rowOff>154711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46861"/>
          <a:ext cx="889000" cy="9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59561</xdr:rowOff>
    </xdr:from>
    <xdr:to>
      <xdr:col>10</xdr:col>
      <xdr:colOff>114300</xdr:colOff>
      <xdr:row>74</xdr:row>
      <xdr:rowOff>135349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46861"/>
          <a:ext cx="889000" cy="7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123327</xdr:rowOff>
    </xdr:from>
    <xdr:to>
      <xdr:col>24</xdr:col>
      <xdr:colOff>114300</xdr:colOff>
      <xdr:row>74</xdr:row>
      <xdr:rowOff>53477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146204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43889</xdr:rowOff>
    </xdr:from>
    <xdr:to>
      <xdr:col>20</xdr:col>
      <xdr:colOff>38100</xdr:colOff>
      <xdr:row>74</xdr:row>
      <xdr:rowOff>145489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162016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0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103911</xdr:rowOff>
    </xdr:from>
    <xdr:to>
      <xdr:col>15</xdr:col>
      <xdr:colOff>101600</xdr:colOff>
      <xdr:row>75</xdr:row>
      <xdr:rowOff>34061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50588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6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8761</xdr:rowOff>
    </xdr:from>
    <xdr:to>
      <xdr:col>10</xdr:col>
      <xdr:colOff>165100</xdr:colOff>
      <xdr:row>74</xdr:row>
      <xdr:rowOff>110361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126888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84549</xdr:rowOff>
    </xdr:from>
    <xdr:to>
      <xdr:col>6</xdr:col>
      <xdr:colOff>38100</xdr:colOff>
      <xdr:row>75</xdr:row>
      <xdr:rowOff>14699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31226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4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143049</xdr:rowOff>
    </xdr:from>
    <xdr:to>
      <xdr:col>24</xdr:col>
      <xdr:colOff>63500</xdr:colOff>
      <xdr:row>98</xdr:row>
      <xdr:rowOff>145284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45149"/>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145284</xdr:rowOff>
    </xdr:from>
    <xdr:to>
      <xdr:col>19</xdr:col>
      <xdr:colOff>177800</xdr:colOff>
      <xdr:row>98</xdr:row>
      <xdr:rowOff>149089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7384"/>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149089</xdr:rowOff>
    </xdr:from>
    <xdr:to>
      <xdr:col>15</xdr:col>
      <xdr:colOff>50800</xdr:colOff>
      <xdr:row>98</xdr:row>
      <xdr:rowOff>151471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1189"/>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151471</xdr:rowOff>
    </xdr:from>
    <xdr:to>
      <xdr:col>10</xdr:col>
      <xdr:colOff>114300</xdr:colOff>
      <xdr:row>98</xdr:row>
      <xdr:rowOff>155263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5357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92249</xdr:rowOff>
    </xdr:from>
    <xdr:to>
      <xdr:col>24</xdr:col>
      <xdr:colOff>114300</xdr:colOff>
      <xdr:row>99</xdr:row>
      <xdr:rowOff>22399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7176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94484</xdr:rowOff>
    </xdr:from>
    <xdr:to>
      <xdr:col>20</xdr:col>
      <xdr:colOff>38100</xdr:colOff>
      <xdr:row>99</xdr:row>
      <xdr:rowOff>24634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15761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98289</xdr:rowOff>
    </xdr:from>
    <xdr:to>
      <xdr:col>15</xdr:col>
      <xdr:colOff>101600</xdr:colOff>
      <xdr:row>99</xdr:row>
      <xdr:rowOff>28439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19566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100671</xdr:rowOff>
    </xdr:from>
    <xdr:to>
      <xdr:col>10</xdr:col>
      <xdr:colOff>165100</xdr:colOff>
      <xdr:row>99</xdr:row>
      <xdr:rowOff>30821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21948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104463</xdr:rowOff>
    </xdr:from>
    <xdr:to>
      <xdr:col>6</xdr:col>
      <xdr:colOff>38100</xdr:colOff>
      <xdr:row>99</xdr:row>
      <xdr:rowOff>34613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25740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34392</xdr:rowOff>
    </xdr:from>
    <xdr:to>
      <xdr:col>55</xdr:col>
      <xdr:colOff>0</xdr:colOff>
      <xdr:row>39</xdr:row>
      <xdr:rowOff>34544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2094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34544</xdr:rowOff>
    </xdr:from>
    <xdr:to>
      <xdr:col>50</xdr:col>
      <xdr:colOff>114300</xdr:colOff>
      <xdr:row>39</xdr:row>
      <xdr:rowOff>34925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10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34925</xdr:rowOff>
    </xdr:from>
    <xdr:to>
      <xdr:col>45</xdr:col>
      <xdr:colOff>177800</xdr:colOff>
      <xdr:row>39</xdr:row>
      <xdr:rowOff>35534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147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35534</xdr:rowOff>
    </xdr:from>
    <xdr:to>
      <xdr:col>41</xdr:col>
      <xdr:colOff>50800</xdr:colOff>
      <xdr:row>39</xdr:row>
      <xdr:rowOff>36220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20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155042</xdr:rowOff>
    </xdr:from>
    <xdr:to>
      <xdr:col>55</xdr:col>
      <xdr:colOff>50800</xdr:colOff>
      <xdr:row>39</xdr:row>
      <xdr:rowOff>85192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69969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155194</xdr:rowOff>
    </xdr:from>
    <xdr:to>
      <xdr:col>50</xdr:col>
      <xdr:colOff>165100</xdr:colOff>
      <xdr:row>39</xdr:row>
      <xdr:rowOff>85344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76471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155575</xdr:rowOff>
    </xdr:from>
    <xdr:to>
      <xdr:col>46</xdr:col>
      <xdr:colOff>38100</xdr:colOff>
      <xdr:row>39</xdr:row>
      <xdr:rowOff>85725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76852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6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156184</xdr:rowOff>
    </xdr:from>
    <xdr:to>
      <xdr:col>41</xdr:col>
      <xdr:colOff>101600</xdr:colOff>
      <xdr:row>39</xdr:row>
      <xdr:rowOff>86334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77461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156870</xdr:rowOff>
    </xdr:from>
    <xdr:to>
      <xdr:col>36</xdr:col>
      <xdr:colOff>165100</xdr:colOff>
      <xdr:row>39</xdr:row>
      <xdr:rowOff>87020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78147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19746</xdr:rowOff>
    </xdr:from>
    <xdr:to>
      <xdr:col>55</xdr:col>
      <xdr:colOff>0</xdr:colOff>
      <xdr:row>57</xdr:row>
      <xdr:rowOff>37638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92396"/>
          <a:ext cx="8382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19746</xdr:rowOff>
    </xdr:from>
    <xdr:to>
      <xdr:col>50</xdr:col>
      <xdr:colOff>114300</xdr:colOff>
      <xdr:row>57</xdr:row>
      <xdr:rowOff>74999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92396"/>
          <a:ext cx="889000" cy="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43841</xdr:rowOff>
    </xdr:from>
    <xdr:to>
      <xdr:col>45</xdr:col>
      <xdr:colOff>177800</xdr:colOff>
      <xdr:row>57</xdr:row>
      <xdr:rowOff>74999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16491"/>
          <a:ext cx="889000" cy="3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43841</xdr:rowOff>
    </xdr:from>
    <xdr:to>
      <xdr:col>41</xdr:col>
      <xdr:colOff>50800</xdr:colOff>
      <xdr:row>57</xdr:row>
      <xdr:rowOff>69078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16491"/>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158288</xdr:rowOff>
    </xdr:from>
    <xdr:to>
      <xdr:col>55</xdr:col>
      <xdr:colOff>50800</xdr:colOff>
      <xdr:row>57</xdr:row>
      <xdr:rowOff>88438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140396</xdr:rowOff>
    </xdr:from>
    <xdr:to>
      <xdr:col>50</xdr:col>
      <xdr:colOff>165100</xdr:colOff>
      <xdr:row>57</xdr:row>
      <xdr:rowOff>70546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87073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24199</xdr:rowOff>
    </xdr:from>
    <xdr:to>
      <xdr:col>46</xdr:col>
      <xdr:colOff>38100</xdr:colOff>
      <xdr:row>57</xdr:row>
      <xdr:rowOff>125799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116926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164491</xdr:rowOff>
    </xdr:from>
    <xdr:to>
      <xdr:col>41</xdr:col>
      <xdr:colOff>101600</xdr:colOff>
      <xdr:row>57</xdr:row>
      <xdr:rowOff>94641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85768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18278</xdr:rowOff>
    </xdr:from>
    <xdr:to>
      <xdr:col>36</xdr:col>
      <xdr:colOff>165100</xdr:colOff>
      <xdr:row>57</xdr:row>
      <xdr:rowOff>119878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136405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4071</xdr:rowOff>
    </xdr:from>
    <xdr:to>
      <xdr:col>55</xdr:col>
      <xdr:colOff>0</xdr:colOff>
      <xdr:row>78</xdr:row>
      <xdr:rowOff>13965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77171"/>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4071</xdr:rowOff>
    </xdr:from>
    <xdr:to>
      <xdr:col>50</xdr:col>
      <xdr:colOff>114300</xdr:colOff>
      <xdr:row>78</xdr:row>
      <xdr:rowOff>49426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77171"/>
          <a:ext cx="8890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35024</xdr:rowOff>
    </xdr:from>
    <xdr:to>
      <xdr:col>45</xdr:col>
      <xdr:colOff>177800</xdr:colOff>
      <xdr:row>78</xdr:row>
      <xdr:rowOff>49426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0812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35024</xdr:rowOff>
    </xdr:from>
    <xdr:to>
      <xdr:col>41</xdr:col>
      <xdr:colOff>50800</xdr:colOff>
      <xdr:row>78</xdr:row>
      <xdr:rowOff>72968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8124"/>
          <a:ext cx="889000" cy="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134615</xdr:rowOff>
    </xdr:from>
    <xdr:to>
      <xdr:col>55</xdr:col>
      <xdr:colOff>50800</xdr:colOff>
      <xdr:row>78</xdr:row>
      <xdr:rowOff>64765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57579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124721</xdr:rowOff>
    </xdr:from>
    <xdr:to>
      <xdr:col>50</xdr:col>
      <xdr:colOff>165100</xdr:colOff>
      <xdr:row>78</xdr:row>
      <xdr:rowOff>54871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45998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170076</xdr:rowOff>
    </xdr:from>
    <xdr:to>
      <xdr:col>46</xdr:col>
      <xdr:colOff>38100</xdr:colOff>
      <xdr:row>78</xdr:row>
      <xdr:rowOff>100226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91353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155674</xdr:rowOff>
    </xdr:from>
    <xdr:to>
      <xdr:col>41</xdr:col>
      <xdr:colOff>101600</xdr:colOff>
      <xdr:row>78</xdr:row>
      <xdr:rowOff>85824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76951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22168</xdr:rowOff>
    </xdr:from>
    <xdr:to>
      <xdr:col>36</xdr:col>
      <xdr:colOff>165100</xdr:colOff>
      <xdr:row>78</xdr:row>
      <xdr:rowOff>123768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114895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36170</xdr:rowOff>
    </xdr:from>
    <xdr:to>
      <xdr:col>55</xdr:col>
      <xdr:colOff>0</xdr:colOff>
      <xdr:row>96</xdr:row>
      <xdr:rowOff>130111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95370"/>
          <a:ext cx="838200" cy="9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36170</xdr:rowOff>
    </xdr:from>
    <xdr:to>
      <xdr:col>50</xdr:col>
      <xdr:colOff>114300</xdr:colOff>
      <xdr:row>97</xdr:row>
      <xdr:rowOff>17287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95370"/>
          <a:ext cx="889000" cy="1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117435</xdr:rowOff>
    </xdr:from>
    <xdr:to>
      <xdr:col>45</xdr:col>
      <xdr:colOff>177800</xdr:colOff>
      <xdr:row>97</xdr:row>
      <xdr:rowOff>17287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76635"/>
          <a:ext cx="8890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117435</xdr:rowOff>
    </xdr:from>
    <xdr:to>
      <xdr:col>41</xdr:col>
      <xdr:colOff>50800</xdr:colOff>
      <xdr:row>97</xdr:row>
      <xdr:rowOff>41467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76635"/>
          <a:ext cx="889000" cy="9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79311</xdr:rowOff>
    </xdr:from>
    <xdr:to>
      <xdr:col>55</xdr:col>
      <xdr:colOff>50800</xdr:colOff>
      <xdr:row>97</xdr:row>
      <xdr:rowOff>9461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57738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156820</xdr:rowOff>
    </xdr:from>
    <xdr:to>
      <xdr:col>50</xdr:col>
      <xdr:colOff>165100</xdr:colOff>
      <xdr:row>96</xdr:row>
      <xdr:rowOff>86970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78097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137937</xdr:rowOff>
    </xdr:from>
    <xdr:to>
      <xdr:col>46</xdr:col>
      <xdr:colOff>38100</xdr:colOff>
      <xdr:row>97</xdr:row>
      <xdr:rowOff>68087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59214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66635</xdr:rowOff>
    </xdr:from>
    <xdr:to>
      <xdr:col>41</xdr:col>
      <xdr:colOff>101600</xdr:colOff>
      <xdr:row>96</xdr:row>
      <xdr:rowOff>168235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159362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162117</xdr:rowOff>
    </xdr:from>
    <xdr:to>
      <xdr:col>36</xdr:col>
      <xdr:colOff>165100</xdr:colOff>
      <xdr:row>97</xdr:row>
      <xdr:rowOff>92267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83394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70129</xdr:rowOff>
    </xdr:from>
    <xdr:to>
      <xdr:col>85</xdr:col>
      <xdr:colOff>127000</xdr:colOff>
      <xdr:row>38</xdr:row>
      <xdr:rowOff>118116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13779"/>
          <a:ext cx="838200" cy="2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118116</xdr:rowOff>
    </xdr:from>
    <xdr:to>
      <xdr:col>81</xdr:col>
      <xdr:colOff>50800</xdr:colOff>
      <xdr:row>38</xdr:row>
      <xdr:rowOff>124098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3321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120859</xdr:rowOff>
    </xdr:from>
    <xdr:to>
      <xdr:col>76</xdr:col>
      <xdr:colOff>114300</xdr:colOff>
      <xdr:row>38</xdr:row>
      <xdr:rowOff>124098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3595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120859</xdr:rowOff>
    </xdr:from>
    <xdr:to>
      <xdr:col>71</xdr:col>
      <xdr:colOff>177800</xdr:colOff>
      <xdr:row>38</xdr:row>
      <xdr:rowOff>148292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3595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19329</xdr:rowOff>
    </xdr:from>
    <xdr:to>
      <xdr:col>85</xdr:col>
      <xdr:colOff>177800</xdr:colOff>
      <xdr:row>37</xdr:row>
      <xdr:rowOff>120929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169206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67316</xdr:rowOff>
    </xdr:from>
    <xdr:to>
      <xdr:col>81</xdr:col>
      <xdr:colOff>101600</xdr:colOff>
      <xdr:row>38</xdr:row>
      <xdr:rowOff>168916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160043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73298</xdr:rowOff>
    </xdr:from>
    <xdr:to>
      <xdr:col>76</xdr:col>
      <xdr:colOff>165100</xdr:colOff>
      <xdr:row>39</xdr:row>
      <xdr:rowOff>3448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166025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70059</xdr:rowOff>
    </xdr:from>
    <xdr:to>
      <xdr:col>72</xdr:col>
      <xdr:colOff>38100</xdr:colOff>
      <xdr:row>39</xdr:row>
      <xdr:rowOff>209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162786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97492</xdr:rowOff>
    </xdr:from>
    <xdr:to>
      <xdr:col>67</xdr:col>
      <xdr:colOff>101600</xdr:colOff>
      <xdr:row>39</xdr:row>
      <xdr:rowOff>27642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93194</xdr:rowOff>
    </xdr:from>
    <xdr:to>
      <xdr:col>85</xdr:col>
      <xdr:colOff>127000</xdr:colOff>
      <xdr:row>56</xdr:row>
      <xdr:rowOff>150668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94394"/>
          <a:ext cx="8382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150668</xdr:rowOff>
    </xdr:from>
    <xdr:to>
      <xdr:col>81</xdr:col>
      <xdr:colOff>50800</xdr:colOff>
      <xdr:row>56</xdr:row>
      <xdr:rowOff>163621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5186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163621</xdr:rowOff>
    </xdr:from>
    <xdr:to>
      <xdr:col>76</xdr:col>
      <xdr:colOff>114300</xdr:colOff>
      <xdr:row>57</xdr:row>
      <xdr:rowOff>47889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64821"/>
          <a:ext cx="889000" cy="5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47889</xdr:rowOff>
    </xdr:from>
    <xdr:to>
      <xdr:col>71</xdr:col>
      <xdr:colOff>177800</xdr:colOff>
      <xdr:row>57</xdr:row>
      <xdr:rowOff>73676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20539"/>
          <a:ext cx="889000" cy="2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42394</xdr:rowOff>
    </xdr:from>
    <xdr:to>
      <xdr:col>85</xdr:col>
      <xdr:colOff>177800</xdr:colOff>
      <xdr:row>56</xdr:row>
      <xdr:rowOff>143994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20821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99868</xdr:rowOff>
    </xdr:from>
    <xdr:to>
      <xdr:col>81</xdr:col>
      <xdr:colOff>101600</xdr:colOff>
      <xdr:row>57</xdr:row>
      <xdr:rowOff>30018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21145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112821</xdr:rowOff>
    </xdr:from>
    <xdr:to>
      <xdr:col>76</xdr:col>
      <xdr:colOff>165100</xdr:colOff>
      <xdr:row>57</xdr:row>
      <xdr:rowOff>42971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34098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168539</xdr:rowOff>
    </xdr:from>
    <xdr:to>
      <xdr:col>72</xdr:col>
      <xdr:colOff>38100</xdr:colOff>
      <xdr:row>57</xdr:row>
      <xdr:rowOff>98689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89816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22876</xdr:rowOff>
    </xdr:from>
    <xdr:to>
      <xdr:col>67</xdr:col>
      <xdr:colOff>101600</xdr:colOff>
      <xdr:row>57</xdr:row>
      <xdr:rowOff>124476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115603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14816</xdr:rowOff>
    </xdr:from>
    <xdr:to>
      <xdr:col>85</xdr:col>
      <xdr:colOff>127000</xdr:colOff>
      <xdr:row>76</xdr:row>
      <xdr:rowOff>54935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045016"/>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66211</xdr:rowOff>
    </xdr:from>
    <xdr:to>
      <xdr:col>81</xdr:col>
      <xdr:colOff>50800</xdr:colOff>
      <xdr:row>76</xdr:row>
      <xdr:rowOff>14816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924961"/>
          <a:ext cx="889000" cy="1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66211</xdr:rowOff>
    </xdr:from>
    <xdr:to>
      <xdr:col>76</xdr:col>
      <xdr:colOff>114300</xdr:colOff>
      <xdr:row>77</xdr:row>
      <xdr:rowOff>3363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924961"/>
          <a:ext cx="889000" cy="28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3363</xdr:rowOff>
    </xdr:from>
    <xdr:to>
      <xdr:col>71</xdr:col>
      <xdr:colOff>177800</xdr:colOff>
      <xdr:row>77</xdr:row>
      <xdr:rowOff>143261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05013"/>
          <a:ext cx="889000" cy="1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4135</xdr:rowOff>
    </xdr:from>
    <xdr:to>
      <xdr:col>85</xdr:col>
      <xdr:colOff>177800</xdr:colOff>
      <xdr:row>76</xdr:row>
      <xdr:rowOff>105735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0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27012</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8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135466</xdr:rowOff>
    </xdr:from>
    <xdr:to>
      <xdr:col>81</xdr:col>
      <xdr:colOff>101600</xdr:colOff>
      <xdr:row>76</xdr:row>
      <xdr:rowOff>65616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9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82143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7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15411</xdr:rowOff>
    </xdr:from>
    <xdr:to>
      <xdr:col>76</xdr:col>
      <xdr:colOff>165100</xdr:colOff>
      <xdr:row>75</xdr:row>
      <xdr:rowOff>117011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8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133538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6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124013</xdr:rowOff>
    </xdr:from>
    <xdr:to>
      <xdr:col>72</xdr:col>
      <xdr:colOff>38100</xdr:colOff>
      <xdr:row>77</xdr:row>
      <xdr:rowOff>54163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70690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92461</xdr:rowOff>
    </xdr:from>
    <xdr:to>
      <xdr:col>67</xdr:col>
      <xdr:colOff>101600</xdr:colOff>
      <xdr:row>78</xdr:row>
      <xdr:rowOff>22611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3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153215</xdr:rowOff>
    </xdr:from>
    <xdr:to>
      <xdr:col>85</xdr:col>
      <xdr:colOff>127000</xdr:colOff>
      <xdr:row>96</xdr:row>
      <xdr:rowOff>153690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12415"/>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143101</xdr:rowOff>
    </xdr:from>
    <xdr:to>
      <xdr:col>81</xdr:col>
      <xdr:colOff>50800</xdr:colOff>
      <xdr:row>96</xdr:row>
      <xdr:rowOff>153690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0230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118380</xdr:rowOff>
    </xdr:from>
    <xdr:to>
      <xdr:col>76</xdr:col>
      <xdr:colOff>114300</xdr:colOff>
      <xdr:row>96</xdr:row>
      <xdr:rowOff>143101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77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66621</xdr:rowOff>
    </xdr:from>
    <xdr:to>
      <xdr:col>71</xdr:col>
      <xdr:colOff>177800</xdr:colOff>
      <xdr:row>96</xdr:row>
      <xdr:rowOff>118380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25821"/>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102415</xdr:rowOff>
    </xdr:from>
    <xdr:to>
      <xdr:col>85</xdr:col>
      <xdr:colOff>177800</xdr:colOff>
      <xdr:row>97</xdr:row>
      <xdr:rowOff>32565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80842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102890</xdr:rowOff>
    </xdr:from>
    <xdr:to>
      <xdr:col>81</xdr:col>
      <xdr:colOff>101600</xdr:colOff>
      <xdr:row>97</xdr:row>
      <xdr:rowOff>33040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92301</xdr:rowOff>
    </xdr:from>
    <xdr:to>
      <xdr:col>76</xdr:col>
      <xdr:colOff>165100</xdr:colOff>
      <xdr:row>97</xdr:row>
      <xdr:rowOff>22451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13578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67580</xdr:rowOff>
    </xdr:from>
    <xdr:to>
      <xdr:col>72</xdr:col>
      <xdr:colOff>38100</xdr:colOff>
      <xdr:row>96</xdr:row>
      <xdr:rowOff>169180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14257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15821</xdr:rowOff>
    </xdr:from>
    <xdr:to>
      <xdr:col>67</xdr:col>
      <xdr:colOff>101600</xdr:colOff>
      <xdr:row>96</xdr:row>
      <xdr:rowOff>117421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133948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5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議会費は、住民一人当たり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12,220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円となっており、議会配信システム構築事業等により前年度決算と比較すると増額となった。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201,069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円となっており、地域応援商品券の配布事業や特別定額給付金事業等の増額より前年度決算と比較すると増額となった。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73,968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円となっており、朝日ヶ丘団地建替事業の減額により前年度決算と比較すると減額となった。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36,652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円となっており、戸別受信機整備事業や防火水槽設置事業等の増額により前年度と比較すると増額となった。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85,172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円となっており、小中学校の校内ネットワーク整備事業等の増額により前年度と比較すると増額となった。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今後、地方債を財源とする新規事業については、事業内容を精査し、計画的に事業を実施する。また、計画的に繰上償還を実施する。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実質収支額については、前年度に比べ災害復旧事業等の繰越事業の増加により減少している。また、実質単年度収支も前年度と比べ減少となった。</a:t>
          </a:r>
          <a:r>
            <a:rPr kumimoji="1" lang="ja-JP" altLang="en-US" sz="1300">
              <a:solidFill>
                <a:sysClr val="windowText" lastClr="000000"/>
              </a:solidFill>
              <a:latin typeface="ＭＳ ゴシック" pitchFamily="49" charset="-128"/>
              <a:ea typeface="ＭＳ ゴシック" pitchFamily="49" charset="-128"/>
            </a:rPr>
            <a:t>この主な要因は、普通交付税の増額や前年度実施した災害復旧事業等の国庫及び県費補助金の収入によるものである。今後は、町税等の自主財源の確保に努めるとともに、歳出については、事務事業の見直しや公共施設等総合管理計画に基づき施設配置の見直しを行い、維持管理経費の削減を積極的に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令和２年度決算は、すべての会計において黒字となっている。しかし、引き続き経費の節減に努め健全な財政運営に努める。</a:t>
          </a:r>
        </a:p>
        <a:p>
          <a:r>
            <a:rPr kumimoji="1" lang="ja-JP" altLang="en-US" sz="1400">
              <a:latin typeface="ＭＳ ゴシック" pitchFamily="49" charset="-128"/>
              <a:ea typeface="ＭＳ ゴシック" pitchFamily="49" charset="-128"/>
            </a:rPr>
            <a:t>国民健康保険事業勘定特別会計については、平成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年度に一般会計から赤字補てん財源として</a:t>
          </a:r>
          <a:r>
            <a:rPr kumimoji="1" lang="en-US" altLang="ja-JP" sz="1400">
              <a:latin typeface="ＭＳ ゴシック" pitchFamily="49" charset="-128"/>
              <a:ea typeface="ＭＳ ゴシック" pitchFamily="49" charset="-128"/>
            </a:rPr>
            <a:t>112,099</a:t>
          </a:r>
          <a:r>
            <a:rPr kumimoji="1" lang="ja-JP" altLang="en-US" sz="1400">
              <a:latin typeface="ＭＳ ゴシック" pitchFamily="49" charset="-128"/>
              <a:ea typeface="ＭＳ ゴシック" pitchFamily="49" charset="-128"/>
            </a:rPr>
            <a:t>千円の法定外繰入があったことに加え、被保険者数の減少や県からの特別交付金の増額により令和２年度も黒字決算となっている。しかしながら、今後も厳しい財政運営が予測されるため保険税の税額改正に向けた検討をするとともに、歳出の削減を積極的に行い、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元利償還金が減少となっている大きな要因は、平成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年度に借入れた過疎対策事業債の償還が令和元年度に終了したためである。それに伴い算入公債費等も減少となった。</a:t>
          </a:r>
        </a:p>
        <a:p>
          <a:r>
            <a:rPr kumimoji="1" lang="ja-JP" altLang="en-US" sz="1400">
              <a:latin typeface="ＭＳ ゴシック" pitchFamily="49" charset="-128"/>
              <a:ea typeface="ＭＳ ゴシック" pitchFamily="49" charset="-128"/>
            </a:rPr>
            <a:t>元利償還金は減少しているが、今後も朝日ヶ丘団地建替事業の財源とした公営住宅債を借入予定のため、新規大型事業については、事業内容を十分考慮し、事業を実施する。また、計画的に繰上償還を実施し、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将来負担比率分子は、充当可能財源等が将来負担額を上回ったため前年度に引き続きマイナスとなった。</a:t>
          </a:r>
        </a:p>
        <a:p>
          <a:r>
            <a:rPr kumimoji="1" lang="ja-JP" altLang="en-US" sz="1400">
              <a:latin typeface="ＭＳ ゴシック" pitchFamily="49" charset="-128"/>
              <a:ea typeface="ＭＳ ゴシック" pitchFamily="49" charset="-128"/>
            </a:rPr>
            <a:t>地方債の現在高が減少となった主な要因は、過疎対策事業債等の借入額が元金償還額を下回ったためである。</a:t>
          </a:r>
        </a:p>
        <a:p>
          <a:r>
            <a:rPr kumimoji="1" lang="ja-JP" altLang="en-US" sz="1400">
              <a:latin typeface="ＭＳ ゴシック" pitchFamily="49" charset="-128"/>
              <a:ea typeface="ＭＳ ゴシック" pitchFamily="49" charset="-128"/>
            </a:rPr>
            <a:t>地方債の現在高については、朝日ヶ丘団地建替事業や学校建設事業などの財源として地方債を借入れる予定のため今後は増加が見込まれる。そのため、地方債を財源とする大型事業については、事業の緊急性や優先度を十分考慮し、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・「安心・安全なまちづくり基金」は広畑橋流出部架設工事や避難所の備品購入等で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千円を取崩し、「物産販売事業基金」では道の駅施設の修繕費や長寿命化対策の財源として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16,107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千円を取崩したが、「財政調整基金」に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165,528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千円、「高齢者等福祉基金」に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62,972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218,771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・財政調整基金については、決算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以上の積立を今後も行っていく予定だが、「安心・安全なまちづくり推進基金」や「元気なまちづくり基金」等の特定目的基金については減少していく見込みである。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安心・安全なまちづくり推進基金：様々な自然災害や人為的災害等から添田町民の生命と財産を守ることを目的に、災害予防対策、復旧対策等を迅速に進める経費に充当する。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・元気なまちづくり基金：豊かな自然と歴史のこころがつくる活力あるまちづくりを推進するための経費に充当する。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・物産販売事業基金：添田町物産販売施設整備等の財源に充当する。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・そえだ公民館内オークホール基金：オークホールにおける事業の健全な運営とホールの改良、設備等の施設整備の財源に充当する。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・高齢者等福祉基金：高齢者等の保健福祉の向上を図るための経費に充当する。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・安心・安全なまちづくり推進基金：広畑橋流出部架設工事や避難所の備品購入等の財源として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14,611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・農業近代化施設基金：農業近代化施設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ライスセンター施設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法面工事の財源として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・物産販売事業基金：道の駅施設の修繕費や長寿命化対策の財源として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16,107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・高齢者等福祉基金：社会福祉協議会返還金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62,972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千円を積立てたことにより増加した。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・元気なまちづくり基金：令和３年度に実施する定住促進住宅取得支援事業等の財源として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・物産販売事業基金：施設の修繕費や長寿命化対策の財源として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・農業近代化施設基金：令和３年度に実施する農業近代化施設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ライスセンター</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整備費の財源として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・産業振興基金：令和３年度に実施する創業支援事業補助金や地域ブランド開発事業費の財源として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千円を取崩し予定</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a:t>
          </a: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本年度は取崩はなく、決算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歳計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の増額や一般会計積立金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及び特別会計積立金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の増額により、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165,528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・老朽化した施設の改修経費や災害への備えとして、決算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剰余金の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・基金の利子等により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年度から実施している朝日ヶ丘団地建替事業や今後実施予定である学校建設事業等の大型事業を控えていることから、計画的に積立を行うこととする。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8551664</v>
      </c>
      <c r="BO4" s="426"/>
      <c r="BP4" s="426"/>
      <c r="BQ4" s="426"/>
      <c r="BR4" s="426"/>
      <c r="BS4" s="426"/>
      <c r="BT4" s="426"/>
      <c r="BU4" s="427"/>
      <c r="BV4" s="425">
        <v>7447251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8.6999999999999993</v>
      </c>
      <c r="CU4" s="610"/>
      <c r="CV4" s="610"/>
      <c r="CW4" s="610"/>
      <c r="CX4" s="610"/>
      <c r="CY4" s="610"/>
      <c r="CZ4" s="610"/>
      <c r="DA4" s="611"/>
      <c r="DB4" s="609">
        <v>9.1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8103015</v>
      </c>
      <c r="BO5" s="431"/>
      <c r="BP5" s="431"/>
      <c r="BQ5" s="431"/>
      <c r="BR5" s="431"/>
      <c r="BS5" s="431"/>
      <c r="BT5" s="431"/>
      <c r="BU5" s="432"/>
      <c r="BV5" s="430">
        <v>7047849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95.2</v>
      </c>
      <c r="CU5" s="401"/>
      <c r="CV5" s="401"/>
      <c r="CW5" s="401"/>
      <c r="CX5" s="401"/>
      <c r="CY5" s="401"/>
      <c r="CZ5" s="401"/>
      <c r="DA5" s="402"/>
      <c r="DB5" s="400">
        <v>99.2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448649</v>
      </c>
      <c r="BO6" s="431"/>
      <c r="BP6" s="431"/>
      <c r="BQ6" s="431"/>
      <c r="BR6" s="431"/>
      <c r="BS6" s="431"/>
      <c r="BT6" s="431"/>
      <c r="BU6" s="432"/>
      <c r="BV6" s="430">
        <v>399402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97.9</v>
      </c>
      <c r="CU6" s="584"/>
      <c r="CV6" s="584"/>
      <c r="CW6" s="584"/>
      <c r="CX6" s="584"/>
      <c r="CY6" s="584"/>
      <c r="CZ6" s="584"/>
      <c r="DA6" s="585"/>
      <c r="DB6" s="583">
        <v>102.1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130111</v>
      </c>
      <c r="BO7" s="431"/>
      <c r="BP7" s="431"/>
      <c r="BQ7" s="431"/>
      <c r="BR7" s="431"/>
      <c r="BS7" s="431"/>
      <c r="BT7" s="431"/>
      <c r="BU7" s="432"/>
      <c r="BV7" s="430">
        <v>83473</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3641454</v>
      </c>
      <c r="CU7" s="431"/>
      <c r="CV7" s="431"/>
      <c r="CW7" s="431"/>
      <c r="CX7" s="431"/>
      <c r="CY7" s="431"/>
      <c r="CZ7" s="431"/>
      <c r="DA7" s="432"/>
      <c r="DB7" s="430">
        <v>3485702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318538</v>
      </c>
      <c r="BO8" s="431"/>
      <c r="BP8" s="431"/>
      <c r="BQ8" s="431"/>
      <c r="BR8" s="431"/>
      <c r="BS8" s="431"/>
      <c r="BT8" s="431"/>
      <c r="BU8" s="432"/>
      <c r="BV8" s="430">
        <v>315929</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0.24</v>
      </c>
      <c r="CU8" s="544"/>
      <c r="CV8" s="544"/>
      <c r="CW8" s="544"/>
      <c r="CX8" s="544"/>
      <c r="CY8" s="544"/>
      <c r="CZ8" s="544"/>
      <c r="DA8" s="545"/>
      <c r="DB8" s="543">
        <v>0.23</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8801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94</v>
      </c>
      <c r="AV9" s="488"/>
      <c r="AW9" s="488"/>
      <c r="AX9" s="488"/>
      <c r="AY9" s="410" t="s">
        <v>114</v>
      </c>
      <c r="AZ9" s="411"/>
      <c r="BA9" s="411"/>
      <c r="BB9" s="411"/>
      <c r="BC9" s="411"/>
      <c r="BD9" s="411"/>
      <c r="BE9" s="411"/>
      <c r="BF9" s="411"/>
      <c r="BG9" s="411"/>
      <c r="BH9" s="411"/>
      <c r="BI9" s="411"/>
      <c r="BJ9" s="411"/>
      <c r="BK9" s="411"/>
      <c r="BL9" s="411"/>
      <c r="BM9" s="412"/>
      <c r="BN9" s="430">
        <v>2609</v>
      </c>
      <c r="BO9" s="431"/>
      <c r="BP9" s="431"/>
      <c r="BQ9" s="431"/>
      <c r="BR9" s="431"/>
      <c r="BS9" s="431"/>
      <c r="BT9" s="431"/>
      <c r="BU9" s="432"/>
      <c r="BV9" s="430">
        <v>172886</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13.1</v>
      </c>
      <c r="CU9" s="401"/>
      <c r="CV9" s="401"/>
      <c r="CW9" s="401"/>
      <c r="CX9" s="401"/>
      <c r="CY9" s="401"/>
      <c r="CZ9" s="401"/>
      <c r="DA9" s="402"/>
      <c r="DB9" s="400">
        <v>14.9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9924</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15528</v>
      </c>
      <c r="BO10" s="431"/>
      <c r="BP10" s="431"/>
      <c r="BQ10" s="431"/>
      <c r="BR10" s="431"/>
      <c r="BS10" s="431"/>
      <c r="BT10" s="431"/>
      <c r="BU10" s="432"/>
      <c r="BV10" s="430">
        <v>71894</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9360</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9352</v>
      </c>
      <c r="S13" s="534"/>
      <c r="T13" s="534"/>
      <c r="U13" s="534"/>
      <c r="V13" s="535"/>
      <c r="W13" s="521" t="s">
        <v>138</v>
      </c>
      <c r="X13" s="443"/>
      <c r="Y13" s="443"/>
      <c r="Z13" s="443"/>
      <c r="AA13" s="443"/>
      <c r="AB13" s="444"/>
      <c r="AC13" s="406">
        <v>295</v>
      </c>
      <c r="AD13" s="407"/>
      <c r="AE13" s="407"/>
      <c r="AF13" s="407"/>
      <c r="AG13" s="408"/>
      <c r="AH13" s="406">
        <v>332</v>
      </c>
      <c r="AI13" s="407"/>
      <c r="AJ13" s="407"/>
      <c r="AK13" s="407"/>
      <c r="AL13" s="409"/>
      <c r="AM13" s="499" t="s">
        <v>139</v>
      </c>
      <c r="AN13" s="404"/>
      <c r="AO13" s="404"/>
      <c r="AP13" s="404"/>
      <c r="AQ13" s="404"/>
      <c r="AR13" s="404"/>
      <c r="AS13" s="404"/>
      <c r="AT13" s="405"/>
      <c r="AU13" s="487" t="s">
        <v>124</v>
      </c>
      <c r="AV13" s="488"/>
      <c r="AW13" s="488"/>
      <c r="AX13" s="488"/>
      <c r="AY13" s="410" t="s">
        <v>140</v>
      </c>
      <c r="AZ13" s="411"/>
      <c r="BA13" s="411"/>
      <c r="BB13" s="411"/>
      <c r="BC13" s="411"/>
      <c r="BD13" s="411"/>
      <c r="BE13" s="411"/>
      <c r="BF13" s="411"/>
      <c r="BG13" s="411"/>
      <c r="BH13" s="411"/>
      <c r="BI13" s="411"/>
      <c r="BJ13" s="411"/>
      <c r="BK13" s="411"/>
      <c r="BL13" s="411"/>
      <c r="BM13" s="412"/>
      <c r="BN13" s="430">
        <v>18137</v>
      </c>
      <c r="BO13" s="431"/>
      <c r="BP13" s="431"/>
      <c r="BQ13" s="431"/>
      <c r="BR13" s="431"/>
      <c r="BS13" s="431"/>
      <c r="BT13" s="431"/>
      <c r="BU13" s="432"/>
      <c r="BV13" s="430">
        <v>244780</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3.8</v>
      </c>
      <c r="CU13" s="401"/>
      <c r="CV13" s="401"/>
      <c r="CW13" s="401"/>
      <c r="CX13" s="401"/>
      <c r="CY13" s="401"/>
      <c r="CZ13" s="401"/>
      <c r="DA13" s="402"/>
      <c r="DB13" s="400">
        <v>4.0999999999999996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9642</v>
      </c>
      <c r="S14" s="534"/>
      <c r="T14" s="534"/>
      <c r="U14" s="534"/>
      <c r="V14" s="535"/>
      <c r="W14" s="536"/>
      <c r="X14" s="446"/>
      <c r="Y14" s="446"/>
      <c r="Z14" s="446"/>
      <c r="AA14" s="446"/>
      <c r="AB14" s="447"/>
      <c r="AC14" s="526">
        <v>7.4</v>
      </c>
      <c r="AD14" s="527"/>
      <c r="AE14" s="527"/>
      <c r="AF14" s="527"/>
      <c r="AG14" s="528"/>
      <c r="AH14" s="526">
        <v>7.8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9635</v>
      </c>
      <c r="S15" s="534"/>
      <c r="T15" s="534"/>
      <c r="U15" s="534"/>
      <c r="V15" s="535"/>
      <c r="W15" s="521" t="s">
        <v>145</v>
      </c>
      <c r="X15" s="443"/>
      <c r="Y15" s="443"/>
      <c r="Z15" s="443"/>
      <c r="AA15" s="443"/>
      <c r="AB15" s="444"/>
      <c r="AC15" s="406">
        <v>844</v>
      </c>
      <c r="AD15" s="407"/>
      <c r="AE15" s="407"/>
      <c r="AF15" s="407"/>
      <c r="AG15" s="408"/>
      <c r="AH15" s="406">
        <v>901</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822503</v>
      </c>
      <c r="BO15" s="426"/>
      <c r="BP15" s="426"/>
      <c r="BQ15" s="426"/>
      <c r="BR15" s="426"/>
      <c r="BS15" s="426"/>
      <c r="BT15" s="426"/>
      <c r="BU15" s="427"/>
      <c r="BV15" s="425">
        <v>767249</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21.3</v>
      </c>
      <c r="AD16" s="527"/>
      <c r="AE16" s="527"/>
      <c r="AF16" s="527"/>
      <c r="AG16" s="528"/>
      <c r="AH16" s="526">
        <v>21.2</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3359333</v>
      </c>
      <c r="BO16" s="431"/>
      <c r="BP16" s="431"/>
      <c r="BQ16" s="431"/>
      <c r="BR16" s="431"/>
      <c r="BS16" s="431"/>
      <c r="BT16" s="431"/>
      <c r="BU16" s="432"/>
      <c r="BV16" s="430">
        <v>3206886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3"/>
      <c r="Y17" s="443"/>
      <c r="Z17" s="443"/>
      <c r="AA17" s="443"/>
      <c r="AB17" s="444"/>
      <c r="AC17" s="406">
        <v>2821</v>
      </c>
      <c r="AD17" s="407"/>
      <c r="AE17" s="407"/>
      <c r="AF17" s="407"/>
      <c r="AG17" s="408"/>
      <c r="AH17" s="406">
        <v>3010</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1005369</v>
      </c>
      <c r="BO17" s="431"/>
      <c r="BP17" s="431"/>
      <c r="BQ17" s="431"/>
      <c r="BR17" s="431"/>
      <c r="BS17" s="431"/>
      <c r="BT17" s="431"/>
      <c r="BU17" s="432"/>
      <c r="BV17" s="430">
        <v>949860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132.19999999999999</v>
      </c>
      <c r="M18" s="495"/>
      <c r="N18" s="495"/>
      <c r="O18" s="495"/>
      <c r="P18" s="495"/>
      <c r="Q18" s="495"/>
      <c r="R18" s="496"/>
      <c r="S18" s="496"/>
      <c r="T18" s="496"/>
      <c r="U18" s="496"/>
      <c r="V18" s="497"/>
      <c r="W18" s="511"/>
      <c r="X18" s="512"/>
      <c r="Y18" s="512"/>
      <c r="Z18" s="512"/>
      <c r="AA18" s="512"/>
      <c r="AB18" s="522"/>
      <c r="AC18" s="394">
        <v>71.2</v>
      </c>
      <c r="AD18" s="395"/>
      <c r="AE18" s="395"/>
      <c r="AF18" s="395"/>
      <c r="AG18" s="498"/>
      <c r="AH18" s="394">
        <v>70.900000000000006</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3469069</v>
      </c>
      <c r="BO18" s="431"/>
      <c r="BP18" s="431"/>
      <c r="BQ18" s="431"/>
      <c r="BR18" s="431"/>
      <c r="BS18" s="431"/>
      <c r="BT18" s="431"/>
      <c r="BU18" s="432"/>
      <c r="BV18" s="430">
        <v>3482978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67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4934350</v>
      </c>
      <c r="BO19" s="431"/>
      <c r="BP19" s="431"/>
      <c r="BQ19" s="431"/>
      <c r="BR19" s="431"/>
      <c r="BS19" s="431"/>
      <c r="BT19" s="431"/>
      <c r="BU19" s="432"/>
      <c r="BV19" s="430">
        <v>4465118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3724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6099105</v>
      </c>
      <c r="BO23" s="431"/>
      <c r="BP23" s="431"/>
      <c r="BQ23" s="431"/>
      <c r="BR23" s="431"/>
      <c r="BS23" s="431"/>
      <c r="BT23" s="431"/>
      <c r="BU23" s="432"/>
      <c r="BV23" s="430">
        <v>6149981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7620</v>
      </c>
      <c r="R24" s="407"/>
      <c r="S24" s="407"/>
      <c r="T24" s="407"/>
      <c r="U24" s="407"/>
      <c r="V24" s="408"/>
      <c r="W24" s="472"/>
      <c r="X24" s="463"/>
      <c r="Y24" s="464"/>
      <c r="Z24" s="403" t="s">
        <v>168</v>
      </c>
      <c r="AA24" s="404"/>
      <c r="AB24" s="404"/>
      <c r="AC24" s="404"/>
      <c r="AD24" s="404"/>
      <c r="AE24" s="404"/>
      <c r="AF24" s="404"/>
      <c r="AG24" s="405"/>
      <c r="AH24" s="406">
        <v>122</v>
      </c>
      <c r="AI24" s="407"/>
      <c r="AJ24" s="407"/>
      <c r="AK24" s="407"/>
      <c r="AL24" s="408"/>
      <c r="AM24" s="406">
        <v>356362</v>
      </c>
      <c r="AN24" s="407"/>
      <c r="AO24" s="407"/>
      <c r="AP24" s="407"/>
      <c r="AQ24" s="407"/>
      <c r="AR24" s="408"/>
      <c r="AS24" s="406">
        <v>2921</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5920014</v>
      </c>
      <c r="BO24" s="431"/>
      <c r="BP24" s="431"/>
      <c r="BQ24" s="431"/>
      <c r="BR24" s="431"/>
      <c r="BS24" s="431"/>
      <c r="BT24" s="431"/>
      <c r="BU24" s="432"/>
      <c r="BV24" s="430">
        <v>6088555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1</v>
      </c>
      <c r="M25" s="407"/>
      <c r="N25" s="407"/>
      <c r="O25" s="407"/>
      <c r="P25" s="408"/>
      <c r="Q25" s="406">
        <v>6110</v>
      </c>
      <c r="R25" s="407"/>
      <c r="S25" s="407"/>
      <c r="T25" s="407"/>
      <c r="U25" s="407"/>
      <c r="V25" s="408"/>
      <c r="W25" s="472"/>
      <c r="X25" s="463"/>
      <c r="Y25" s="464"/>
      <c r="Z25" s="403" t="s">
        <v>171</v>
      </c>
      <c r="AA25" s="404"/>
      <c r="AB25" s="404"/>
      <c r="AC25" s="404"/>
      <c r="AD25" s="404"/>
      <c r="AE25" s="404"/>
      <c r="AF25" s="404"/>
      <c r="AG25" s="405"/>
      <c r="AH25" s="406" t="s">
        <v>127</v>
      </c>
      <c r="AI25" s="407"/>
      <c r="AJ25" s="407"/>
      <c r="AK25" s="407"/>
      <c r="AL25" s="408"/>
      <c r="AM25" s="406" t="s">
        <v>127</v>
      </c>
      <c r="AN25" s="407"/>
      <c r="AO25" s="407"/>
      <c r="AP25" s="407"/>
      <c r="AQ25" s="407"/>
      <c r="AR25" s="408"/>
      <c r="AS25" s="406" t="s">
        <v>136</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77996</v>
      </c>
      <c r="BO25" s="426"/>
      <c r="BP25" s="426"/>
      <c r="BQ25" s="426"/>
      <c r="BR25" s="426"/>
      <c r="BS25" s="426"/>
      <c r="BT25" s="426"/>
      <c r="BU25" s="427"/>
      <c r="BV25" s="425">
        <v>43405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5610</v>
      </c>
      <c r="R26" s="407"/>
      <c r="S26" s="407"/>
      <c r="T26" s="407"/>
      <c r="U26" s="407"/>
      <c r="V26" s="408"/>
      <c r="W26" s="472"/>
      <c r="X26" s="463"/>
      <c r="Y26" s="464"/>
      <c r="Z26" s="403" t="s">
        <v>174</v>
      </c>
      <c r="AA26" s="485"/>
      <c r="AB26" s="485"/>
      <c r="AC26" s="485"/>
      <c r="AD26" s="485"/>
      <c r="AE26" s="485"/>
      <c r="AF26" s="485"/>
      <c r="AG26" s="486"/>
      <c r="AH26" s="406" t="s">
        <v>127</v>
      </c>
      <c r="AI26" s="407"/>
      <c r="AJ26" s="407"/>
      <c r="AK26" s="407"/>
      <c r="AL26" s="408"/>
      <c r="AM26" s="406" t="s">
        <v>136</v>
      </c>
      <c r="AN26" s="407"/>
      <c r="AO26" s="407"/>
      <c r="AP26" s="407"/>
      <c r="AQ26" s="407"/>
      <c r="AR26" s="408"/>
      <c r="AS26" s="406" t="s">
        <v>136</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3040</v>
      </c>
      <c r="R27" s="407"/>
      <c r="S27" s="407"/>
      <c r="T27" s="407"/>
      <c r="U27" s="407"/>
      <c r="V27" s="408"/>
      <c r="W27" s="472"/>
      <c r="X27" s="463"/>
      <c r="Y27" s="464"/>
      <c r="Z27" s="403" t="s">
        <v>177</v>
      </c>
      <c r="AA27" s="404"/>
      <c r="AB27" s="404"/>
      <c r="AC27" s="404"/>
      <c r="AD27" s="404"/>
      <c r="AE27" s="404"/>
      <c r="AF27" s="404"/>
      <c r="AG27" s="405"/>
      <c r="AH27" s="406" t="s">
        <v>127</v>
      </c>
      <c r="AI27" s="407"/>
      <c r="AJ27" s="407"/>
      <c r="AK27" s="407"/>
      <c r="AL27" s="408"/>
      <c r="AM27" s="406" t="s">
        <v>127</v>
      </c>
      <c r="AN27" s="407"/>
      <c r="AO27" s="407"/>
      <c r="AP27" s="407"/>
      <c r="AQ27" s="407"/>
      <c r="AR27" s="408"/>
      <c r="AS27" s="406" t="s">
        <v>136</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128</v>
      </c>
      <c r="BO27" s="434"/>
      <c r="BP27" s="434"/>
      <c r="BQ27" s="434"/>
      <c r="BR27" s="434"/>
      <c r="BS27" s="434"/>
      <c r="BT27" s="434"/>
      <c r="BU27" s="435"/>
      <c r="BV27" s="433" t="s">
        <v>127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2690</v>
      </c>
      <c r="R28" s="407"/>
      <c r="S28" s="407"/>
      <c r="T28" s="407"/>
      <c r="U28" s="407"/>
      <c r="V28" s="408"/>
      <c r="W28" s="472"/>
      <c r="X28" s="463"/>
      <c r="Y28" s="464"/>
      <c r="Z28" s="403" t="s">
        <v>180</v>
      </c>
      <c r="AA28" s="404"/>
      <c r="AB28" s="404"/>
      <c r="AC28" s="404"/>
      <c r="AD28" s="404"/>
      <c r="AE28" s="404"/>
      <c r="AF28" s="404"/>
      <c r="AG28" s="405"/>
      <c r="AH28" s="406" t="s">
        <v>136</v>
      </c>
      <c r="AI28" s="407"/>
      <c r="AJ28" s="407"/>
      <c r="AK28" s="407"/>
      <c r="AL28" s="408"/>
      <c r="AM28" s="406" t="s">
        <v>127</v>
      </c>
      <c r="AN28" s="407"/>
      <c r="AO28" s="407"/>
      <c r="AP28" s="407"/>
      <c r="AQ28" s="407"/>
      <c r="AR28" s="408"/>
      <c r="AS28" s="406" t="s">
        <v>136</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3445440</v>
      </c>
      <c r="BO28" s="426"/>
      <c r="BP28" s="426"/>
      <c r="BQ28" s="426"/>
      <c r="BR28" s="426"/>
      <c r="BS28" s="426"/>
      <c r="BT28" s="426"/>
      <c r="BU28" s="427"/>
      <c r="BV28" s="425">
        <v>3279912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9</v>
      </c>
      <c r="M29" s="407"/>
      <c r="N29" s="407"/>
      <c r="O29" s="407"/>
      <c r="P29" s="408"/>
      <c r="Q29" s="406">
        <v>2480</v>
      </c>
      <c r="R29" s="407"/>
      <c r="S29" s="407"/>
      <c r="T29" s="407"/>
      <c r="U29" s="407"/>
      <c r="V29" s="408"/>
      <c r="W29" s="473"/>
      <c r="X29" s="474"/>
      <c r="Y29" s="475"/>
      <c r="Z29" s="403" t="s">
        <v>183</v>
      </c>
      <c r="AA29" s="404"/>
      <c r="AB29" s="404"/>
      <c r="AC29" s="404"/>
      <c r="AD29" s="404"/>
      <c r="AE29" s="404"/>
      <c r="AF29" s="404"/>
      <c r="AG29" s="405"/>
      <c r="AH29" s="406">
        <v>122</v>
      </c>
      <c r="AI29" s="407"/>
      <c r="AJ29" s="407"/>
      <c r="AK29" s="407"/>
      <c r="AL29" s="408"/>
      <c r="AM29" s="406">
        <v>356362</v>
      </c>
      <c r="AN29" s="407"/>
      <c r="AO29" s="407"/>
      <c r="AP29" s="407"/>
      <c r="AQ29" s="407"/>
      <c r="AR29" s="408"/>
      <c r="AS29" s="406">
        <v>2921</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314493</v>
      </c>
      <c r="BO29" s="431"/>
      <c r="BP29" s="431"/>
      <c r="BQ29" s="431"/>
      <c r="BR29" s="431"/>
      <c r="BS29" s="431"/>
      <c r="BT29" s="431"/>
      <c r="BU29" s="432"/>
      <c r="BV29" s="430">
        <v>314450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95.3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1059716</v>
      </c>
      <c r="BO30" s="434"/>
      <c r="BP30" s="434"/>
      <c r="BQ30" s="434"/>
      <c r="BR30" s="434"/>
      <c r="BS30" s="434"/>
      <c r="BT30" s="434"/>
      <c r="BU30" s="435"/>
      <c r="BV30" s="433">
        <v>1006516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193</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国民健康保険事業勘定特別会計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IF('各会計、関係団体の財政状況及び健全化判断比率'!B30="","",'各会計、関係団体の財政状況及び健全化判断比率'!B30)</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福岡県市町村消防団員等公務災害補償組合(一般会計)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英彦山観光福祉協会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バス事業特別会計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福岡県市町村職員退職手当組合(一般会計)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ウッディ－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住宅新築資金等貸付事業特別会計</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福岡県市町村職員退職手当組合(基金特別会計)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栄農社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福岡県自治会館管理組合(一般会計)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福岡県田川地区消防組合(一般会計)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田川郡東部環境衛生施設組合(一般会計)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田川地区斎場組合(一般会計)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福岡県自治振興組合(一般会計)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福岡県自治振興組合(公文書館事業特別会計)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福岡県介護保険広域連合(一般会計)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WBHRccRKTirIu9PpDCoXw91vtQz8+Map+gDKb8vBkxkBXWQxvrtgYX+BcpbVCmCiqEFPiFnnMPR05ut6ifWBng==" saltValue="/GPmsQwbPoq1WizMumte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701930</v>
      </c>
      <c r="S5" s="698"/>
      <c r="T5" s="698"/>
      <c r="U5" s="698"/>
      <c r="V5" s="698"/>
      <c r="W5" s="698"/>
      <c r="X5" s="698"/>
      <c r="Y5" s="741"/>
      <c r="Z5" s="759">
        <v>8.1999999999999993</v>
      </c>
      <c r="AA5" s="759"/>
      <c r="AB5" s="759"/>
      <c r="AC5" s="759"/>
      <c r="AD5" s="760">
        <v>701930</v>
      </c>
      <c r="AE5" s="760"/>
      <c r="AF5" s="760"/>
      <c r="AG5" s="760"/>
      <c r="AH5" s="760"/>
      <c r="AI5" s="760"/>
      <c r="AJ5" s="760"/>
      <c r="AK5" s="760"/>
      <c r="AL5" s="742">
        <v>19.8</v>
      </c>
      <c r="AM5" s="713"/>
      <c r="AN5" s="713"/>
      <c r="AO5" s="743"/>
      <c r="AP5" s="708" t="s">
        <v>223</v>
      </c>
      <c r="AQ5" s="709"/>
      <c r="AR5" s="709"/>
      <c r="AS5" s="709"/>
      <c r="AT5" s="709"/>
      <c r="AU5" s="709"/>
      <c r="AV5" s="709"/>
      <c r="AW5" s="709"/>
      <c r="AX5" s="709"/>
      <c r="AY5" s="709"/>
      <c r="AZ5" s="709"/>
      <c r="BA5" s="709"/>
      <c r="BB5" s="709"/>
      <c r="BC5" s="709"/>
      <c r="BD5" s="709"/>
      <c r="BE5" s="709"/>
      <c r="BF5" s="710"/>
      <c r="BG5" s="642">
        <v>701169</v>
      </c>
      <c r="BH5" s="643"/>
      <c r="BI5" s="643"/>
      <c r="BJ5" s="643"/>
      <c r="BK5" s="643"/>
      <c r="BL5" s="643"/>
      <c r="BM5" s="643"/>
      <c r="BN5" s="644"/>
      <c r="BO5" s="675">
        <v>99.9</v>
      </c>
      <c r="BP5" s="675"/>
      <c r="BQ5" s="675"/>
      <c r="BR5" s="675"/>
      <c r="BS5" s="676">
        <v>2608</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85563</v>
      </c>
      <c r="S6" s="643"/>
      <c r="T6" s="643"/>
      <c r="U6" s="643"/>
      <c r="V6" s="643"/>
      <c r="W6" s="643"/>
      <c r="X6" s="643"/>
      <c r="Y6" s="644"/>
      <c r="Z6" s="675">
        <v>1</v>
      </c>
      <c r="AA6" s="675"/>
      <c r="AB6" s="675"/>
      <c r="AC6" s="675"/>
      <c r="AD6" s="676">
        <v>85563</v>
      </c>
      <c r="AE6" s="676"/>
      <c r="AF6" s="676"/>
      <c r="AG6" s="676"/>
      <c r="AH6" s="676"/>
      <c r="AI6" s="676"/>
      <c r="AJ6" s="676"/>
      <c r="AK6" s="676"/>
      <c r="AL6" s="645">
        <v>2.4</v>
      </c>
      <c r="AM6" s="646"/>
      <c r="AN6" s="646"/>
      <c r="AO6" s="677"/>
      <c r="AP6" s="639" t="s">
        <v>228</v>
      </c>
      <c r="AQ6" s="640"/>
      <c r="AR6" s="640"/>
      <c r="AS6" s="640"/>
      <c r="AT6" s="640"/>
      <c r="AU6" s="640"/>
      <c r="AV6" s="640"/>
      <c r="AW6" s="640"/>
      <c r="AX6" s="640"/>
      <c r="AY6" s="640"/>
      <c r="AZ6" s="640"/>
      <c r="BA6" s="640"/>
      <c r="BB6" s="640"/>
      <c r="BC6" s="640"/>
      <c r="BD6" s="640"/>
      <c r="BE6" s="640"/>
      <c r="BF6" s="641"/>
      <c r="BG6" s="642">
        <v>701169</v>
      </c>
      <c r="BH6" s="643"/>
      <c r="BI6" s="643"/>
      <c r="BJ6" s="643"/>
      <c r="BK6" s="643"/>
      <c r="BL6" s="643"/>
      <c r="BM6" s="643"/>
      <c r="BN6" s="644"/>
      <c r="BO6" s="675">
        <v>99.9</v>
      </c>
      <c r="BP6" s="675"/>
      <c r="BQ6" s="675"/>
      <c r="BR6" s="675"/>
      <c r="BS6" s="676">
        <v>2608</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114376</v>
      </c>
      <c r="CS6" s="643"/>
      <c r="CT6" s="643"/>
      <c r="CU6" s="643"/>
      <c r="CV6" s="643"/>
      <c r="CW6" s="643"/>
      <c r="CX6" s="643"/>
      <c r="CY6" s="644"/>
      <c r="CZ6" s="742">
        <v>1.4</v>
      </c>
      <c r="DA6" s="713"/>
      <c r="DB6" s="713"/>
      <c r="DC6" s="745"/>
      <c r="DD6" s="648" t="s">
        <v>127</v>
      </c>
      <c r="DE6" s="643"/>
      <c r="DF6" s="643"/>
      <c r="DG6" s="643"/>
      <c r="DH6" s="643"/>
      <c r="DI6" s="643"/>
      <c r="DJ6" s="643"/>
      <c r="DK6" s="643"/>
      <c r="DL6" s="643"/>
      <c r="DM6" s="643"/>
      <c r="DN6" s="643"/>
      <c r="DO6" s="643"/>
      <c r="DP6" s="644"/>
      <c r="DQ6" s="648">
        <v>114349</v>
      </c>
      <c r="DR6" s="643"/>
      <c r="DS6" s="643"/>
      <c r="DT6" s="643"/>
      <c r="DU6" s="643"/>
      <c r="DV6" s="643"/>
      <c r="DW6" s="643"/>
      <c r="DX6" s="643"/>
      <c r="DY6" s="643"/>
      <c r="DZ6" s="643"/>
      <c r="EA6" s="643"/>
      <c r="EB6" s="643"/>
      <c r="EC6" s="689"/>
    </row>
    <row r="7" spans="2:143" ht="11.25" customHeight="1" x14ac:dyDescent="0.15">
      <c r="B7" s="639" t="s">
        <v>230</v>
      </c>
      <c r="C7" s="640"/>
      <c r="D7" s="640"/>
      <c r="E7" s="640"/>
      <c r="F7" s="640"/>
      <c r="G7" s="640"/>
      <c r="H7" s="640"/>
      <c r="I7" s="640"/>
      <c r="J7" s="640"/>
      <c r="K7" s="640"/>
      <c r="L7" s="640"/>
      <c r="M7" s="640"/>
      <c r="N7" s="640"/>
      <c r="O7" s="640"/>
      <c r="P7" s="640"/>
      <c r="Q7" s="641"/>
      <c r="R7" s="642">
        <v>476</v>
      </c>
      <c r="S7" s="643"/>
      <c r="T7" s="643"/>
      <c r="U7" s="643"/>
      <c r="V7" s="643"/>
      <c r="W7" s="643"/>
      <c r="X7" s="643"/>
      <c r="Y7" s="644"/>
      <c r="Z7" s="675">
        <v>0</v>
      </c>
      <c r="AA7" s="675"/>
      <c r="AB7" s="675"/>
      <c r="AC7" s="675"/>
      <c r="AD7" s="676">
        <v>476</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301253</v>
      </c>
      <c r="BH7" s="643"/>
      <c r="BI7" s="643"/>
      <c r="BJ7" s="643"/>
      <c r="BK7" s="643"/>
      <c r="BL7" s="643"/>
      <c r="BM7" s="643"/>
      <c r="BN7" s="644"/>
      <c r="BO7" s="675">
        <v>42.9</v>
      </c>
      <c r="BP7" s="675"/>
      <c r="BQ7" s="675"/>
      <c r="BR7" s="675"/>
      <c r="BS7" s="676">
        <v>2608</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1882003</v>
      </c>
      <c r="CS7" s="643"/>
      <c r="CT7" s="643"/>
      <c r="CU7" s="643"/>
      <c r="CV7" s="643"/>
      <c r="CW7" s="643"/>
      <c r="CX7" s="643"/>
      <c r="CY7" s="644"/>
      <c r="CZ7" s="675">
        <v>23.2</v>
      </c>
      <c r="DA7" s="675"/>
      <c r="DB7" s="675"/>
      <c r="DC7" s="675"/>
      <c r="DD7" s="648">
        <v>50798</v>
      </c>
      <c r="DE7" s="643"/>
      <c r="DF7" s="643"/>
      <c r="DG7" s="643"/>
      <c r="DH7" s="643"/>
      <c r="DI7" s="643"/>
      <c r="DJ7" s="643"/>
      <c r="DK7" s="643"/>
      <c r="DL7" s="643"/>
      <c r="DM7" s="643"/>
      <c r="DN7" s="643"/>
      <c r="DO7" s="643"/>
      <c r="DP7" s="644"/>
      <c r="DQ7" s="648">
        <v>795609</v>
      </c>
      <c r="DR7" s="643"/>
      <c r="DS7" s="643"/>
      <c r="DT7" s="643"/>
      <c r="DU7" s="643"/>
      <c r="DV7" s="643"/>
      <c r="DW7" s="643"/>
      <c r="DX7" s="643"/>
      <c r="DY7" s="643"/>
      <c r="DZ7" s="643"/>
      <c r="EA7" s="643"/>
      <c r="EB7" s="643"/>
      <c r="EC7" s="689"/>
    </row>
    <row r="8" spans="2:143" ht="11.25" customHeight="1" x14ac:dyDescent="0.15">
      <c r="B8" s="639" t="s">
        <v>233</v>
      </c>
      <c r="C8" s="640"/>
      <c r="D8" s="640"/>
      <c r="E8" s="640"/>
      <c r="F8" s="640"/>
      <c r="G8" s="640"/>
      <c r="H8" s="640"/>
      <c r="I8" s="640"/>
      <c r="J8" s="640"/>
      <c r="K8" s="640"/>
      <c r="L8" s="640"/>
      <c r="M8" s="640"/>
      <c r="N8" s="640"/>
      <c r="O8" s="640"/>
      <c r="P8" s="640"/>
      <c r="Q8" s="641"/>
      <c r="R8" s="642">
        <v>2399</v>
      </c>
      <c r="S8" s="643"/>
      <c r="T8" s="643"/>
      <c r="U8" s="643"/>
      <c r="V8" s="643"/>
      <c r="W8" s="643"/>
      <c r="X8" s="643"/>
      <c r="Y8" s="644"/>
      <c r="Z8" s="675">
        <v>0</v>
      </c>
      <c r="AA8" s="675"/>
      <c r="AB8" s="675"/>
      <c r="AC8" s="675"/>
      <c r="AD8" s="676">
        <v>2399</v>
      </c>
      <c r="AE8" s="676"/>
      <c r="AF8" s="676"/>
      <c r="AG8" s="676"/>
      <c r="AH8" s="676"/>
      <c r="AI8" s="676"/>
      <c r="AJ8" s="676"/>
      <c r="AK8" s="676"/>
      <c r="AL8" s="645">
        <v>0.1</v>
      </c>
      <c r="AM8" s="646"/>
      <c r="AN8" s="646"/>
      <c r="AO8" s="677"/>
      <c r="AP8" s="639" t="s">
        <v>234</v>
      </c>
      <c r="AQ8" s="640"/>
      <c r="AR8" s="640"/>
      <c r="AS8" s="640"/>
      <c r="AT8" s="640"/>
      <c r="AU8" s="640"/>
      <c r="AV8" s="640"/>
      <c r="AW8" s="640"/>
      <c r="AX8" s="640"/>
      <c r="AY8" s="640"/>
      <c r="AZ8" s="640"/>
      <c r="BA8" s="640"/>
      <c r="BB8" s="640"/>
      <c r="BC8" s="640"/>
      <c r="BD8" s="640"/>
      <c r="BE8" s="640"/>
      <c r="BF8" s="641"/>
      <c r="BG8" s="642">
        <v>12985</v>
      </c>
      <c r="BH8" s="643"/>
      <c r="BI8" s="643"/>
      <c r="BJ8" s="643"/>
      <c r="BK8" s="643"/>
      <c r="BL8" s="643"/>
      <c r="BM8" s="643"/>
      <c r="BN8" s="644"/>
      <c r="BO8" s="675">
        <v>1.8</v>
      </c>
      <c r="BP8" s="675"/>
      <c r="BQ8" s="675"/>
      <c r="BR8" s="675"/>
      <c r="BS8" s="648" t="s">
        <v>235</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2040312</v>
      </c>
      <c r="CS8" s="643"/>
      <c r="CT8" s="643"/>
      <c r="CU8" s="643"/>
      <c r="CV8" s="643"/>
      <c r="CW8" s="643"/>
      <c r="CX8" s="643"/>
      <c r="CY8" s="644"/>
      <c r="CZ8" s="675">
        <v>25.2</v>
      </c>
      <c r="DA8" s="675"/>
      <c r="DB8" s="675"/>
      <c r="DC8" s="675"/>
      <c r="DD8" s="648">
        <v>2598</v>
      </c>
      <c r="DE8" s="643"/>
      <c r="DF8" s="643"/>
      <c r="DG8" s="643"/>
      <c r="DH8" s="643"/>
      <c r="DI8" s="643"/>
      <c r="DJ8" s="643"/>
      <c r="DK8" s="643"/>
      <c r="DL8" s="643"/>
      <c r="DM8" s="643"/>
      <c r="DN8" s="643"/>
      <c r="DO8" s="643"/>
      <c r="DP8" s="644"/>
      <c r="DQ8" s="648">
        <v>1101549</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3129</v>
      </c>
      <c r="S9" s="643"/>
      <c r="T9" s="643"/>
      <c r="U9" s="643"/>
      <c r="V9" s="643"/>
      <c r="W9" s="643"/>
      <c r="X9" s="643"/>
      <c r="Y9" s="644"/>
      <c r="Z9" s="675">
        <v>0</v>
      </c>
      <c r="AA9" s="675"/>
      <c r="AB9" s="675"/>
      <c r="AC9" s="675"/>
      <c r="AD9" s="676">
        <v>3129</v>
      </c>
      <c r="AE9" s="676"/>
      <c r="AF9" s="676"/>
      <c r="AG9" s="676"/>
      <c r="AH9" s="676"/>
      <c r="AI9" s="676"/>
      <c r="AJ9" s="676"/>
      <c r="AK9" s="676"/>
      <c r="AL9" s="645">
        <v>0.1</v>
      </c>
      <c r="AM9" s="646"/>
      <c r="AN9" s="646"/>
      <c r="AO9" s="677"/>
      <c r="AP9" s="639" t="s">
        <v>238</v>
      </c>
      <c r="AQ9" s="640"/>
      <c r="AR9" s="640"/>
      <c r="AS9" s="640"/>
      <c r="AT9" s="640"/>
      <c r="AU9" s="640"/>
      <c r="AV9" s="640"/>
      <c r="AW9" s="640"/>
      <c r="AX9" s="640"/>
      <c r="AY9" s="640"/>
      <c r="AZ9" s="640"/>
      <c r="BA9" s="640"/>
      <c r="BB9" s="640"/>
      <c r="BC9" s="640"/>
      <c r="BD9" s="640"/>
      <c r="BE9" s="640"/>
      <c r="BF9" s="641"/>
      <c r="BG9" s="642">
        <v>265126</v>
      </c>
      <c r="BH9" s="643"/>
      <c r="BI9" s="643"/>
      <c r="BJ9" s="643"/>
      <c r="BK9" s="643"/>
      <c r="BL9" s="643"/>
      <c r="BM9" s="643"/>
      <c r="BN9" s="644"/>
      <c r="BO9" s="675">
        <v>37.799999999999997</v>
      </c>
      <c r="BP9" s="675"/>
      <c r="BQ9" s="675"/>
      <c r="BR9" s="675"/>
      <c r="BS9" s="648" t="s">
        <v>127</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357941</v>
      </c>
      <c r="CS9" s="643"/>
      <c r="CT9" s="643"/>
      <c r="CU9" s="643"/>
      <c r="CV9" s="643"/>
      <c r="CW9" s="643"/>
      <c r="CX9" s="643"/>
      <c r="CY9" s="644"/>
      <c r="CZ9" s="675">
        <v>4.4000000000000004</v>
      </c>
      <c r="DA9" s="675"/>
      <c r="DB9" s="675"/>
      <c r="DC9" s="675"/>
      <c r="DD9" s="648">
        <v>39785</v>
      </c>
      <c r="DE9" s="643"/>
      <c r="DF9" s="643"/>
      <c r="DG9" s="643"/>
      <c r="DH9" s="643"/>
      <c r="DI9" s="643"/>
      <c r="DJ9" s="643"/>
      <c r="DK9" s="643"/>
      <c r="DL9" s="643"/>
      <c r="DM9" s="643"/>
      <c r="DN9" s="643"/>
      <c r="DO9" s="643"/>
      <c r="DP9" s="644"/>
      <c r="DQ9" s="648">
        <v>310775</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235</v>
      </c>
      <c r="AA10" s="675"/>
      <c r="AB10" s="675"/>
      <c r="AC10" s="675"/>
      <c r="AD10" s="676" t="s">
        <v>235</v>
      </c>
      <c r="AE10" s="676"/>
      <c r="AF10" s="676"/>
      <c r="AG10" s="676"/>
      <c r="AH10" s="676"/>
      <c r="AI10" s="676"/>
      <c r="AJ10" s="676"/>
      <c r="AK10" s="676"/>
      <c r="AL10" s="645" t="s">
        <v>127</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11675</v>
      </c>
      <c r="BH10" s="643"/>
      <c r="BI10" s="643"/>
      <c r="BJ10" s="643"/>
      <c r="BK10" s="643"/>
      <c r="BL10" s="643"/>
      <c r="BM10" s="643"/>
      <c r="BN10" s="644"/>
      <c r="BO10" s="675">
        <v>1.7</v>
      </c>
      <c r="BP10" s="675"/>
      <c r="BQ10" s="675"/>
      <c r="BR10" s="675"/>
      <c r="BS10" s="648" t="s">
        <v>127</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1239</v>
      </c>
      <c r="CS10" s="643"/>
      <c r="CT10" s="643"/>
      <c r="CU10" s="643"/>
      <c r="CV10" s="643"/>
      <c r="CW10" s="643"/>
      <c r="CX10" s="643"/>
      <c r="CY10" s="644"/>
      <c r="CZ10" s="675">
        <v>0</v>
      </c>
      <c r="DA10" s="675"/>
      <c r="DB10" s="675"/>
      <c r="DC10" s="675"/>
      <c r="DD10" s="648" t="s">
        <v>127</v>
      </c>
      <c r="DE10" s="643"/>
      <c r="DF10" s="643"/>
      <c r="DG10" s="643"/>
      <c r="DH10" s="643"/>
      <c r="DI10" s="643"/>
      <c r="DJ10" s="643"/>
      <c r="DK10" s="643"/>
      <c r="DL10" s="643"/>
      <c r="DM10" s="643"/>
      <c r="DN10" s="643"/>
      <c r="DO10" s="643"/>
      <c r="DP10" s="644"/>
      <c r="DQ10" s="648">
        <v>1239</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192001</v>
      </c>
      <c r="S11" s="643"/>
      <c r="T11" s="643"/>
      <c r="U11" s="643"/>
      <c r="V11" s="643"/>
      <c r="W11" s="643"/>
      <c r="X11" s="643"/>
      <c r="Y11" s="644"/>
      <c r="Z11" s="645">
        <v>2.2000000000000002</v>
      </c>
      <c r="AA11" s="646"/>
      <c r="AB11" s="646"/>
      <c r="AC11" s="647"/>
      <c r="AD11" s="648">
        <v>192001</v>
      </c>
      <c r="AE11" s="643"/>
      <c r="AF11" s="643"/>
      <c r="AG11" s="643"/>
      <c r="AH11" s="643"/>
      <c r="AI11" s="643"/>
      <c r="AJ11" s="643"/>
      <c r="AK11" s="644"/>
      <c r="AL11" s="645">
        <v>5.4</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11467</v>
      </c>
      <c r="BH11" s="643"/>
      <c r="BI11" s="643"/>
      <c r="BJ11" s="643"/>
      <c r="BK11" s="643"/>
      <c r="BL11" s="643"/>
      <c r="BM11" s="643"/>
      <c r="BN11" s="644"/>
      <c r="BO11" s="675">
        <v>1.6</v>
      </c>
      <c r="BP11" s="675"/>
      <c r="BQ11" s="675"/>
      <c r="BR11" s="675"/>
      <c r="BS11" s="648">
        <v>2608</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429569</v>
      </c>
      <c r="CS11" s="643"/>
      <c r="CT11" s="643"/>
      <c r="CU11" s="643"/>
      <c r="CV11" s="643"/>
      <c r="CW11" s="643"/>
      <c r="CX11" s="643"/>
      <c r="CY11" s="644"/>
      <c r="CZ11" s="675">
        <v>5.3</v>
      </c>
      <c r="DA11" s="675"/>
      <c r="DB11" s="675"/>
      <c r="DC11" s="675"/>
      <c r="DD11" s="648">
        <v>163569</v>
      </c>
      <c r="DE11" s="643"/>
      <c r="DF11" s="643"/>
      <c r="DG11" s="643"/>
      <c r="DH11" s="643"/>
      <c r="DI11" s="643"/>
      <c r="DJ11" s="643"/>
      <c r="DK11" s="643"/>
      <c r="DL11" s="643"/>
      <c r="DM11" s="643"/>
      <c r="DN11" s="643"/>
      <c r="DO11" s="643"/>
      <c r="DP11" s="644"/>
      <c r="DQ11" s="648">
        <v>208938</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t="s">
        <v>235</v>
      </c>
      <c r="S12" s="643"/>
      <c r="T12" s="643"/>
      <c r="U12" s="643"/>
      <c r="V12" s="643"/>
      <c r="W12" s="643"/>
      <c r="X12" s="643"/>
      <c r="Y12" s="644"/>
      <c r="Z12" s="675" t="s">
        <v>235</v>
      </c>
      <c r="AA12" s="675"/>
      <c r="AB12" s="675"/>
      <c r="AC12" s="675"/>
      <c r="AD12" s="676" t="s">
        <v>127</v>
      </c>
      <c r="AE12" s="676"/>
      <c r="AF12" s="676"/>
      <c r="AG12" s="676"/>
      <c r="AH12" s="676"/>
      <c r="AI12" s="676"/>
      <c r="AJ12" s="676"/>
      <c r="AK12" s="676"/>
      <c r="AL12" s="645" t="s">
        <v>127</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307391</v>
      </c>
      <c r="BH12" s="643"/>
      <c r="BI12" s="643"/>
      <c r="BJ12" s="643"/>
      <c r="BK12" s="643"/>
      <c r="BL12" s="643"/>
      <c r="BM12" s="643"/>
      <c r="BN12" s="644"/>
      <c r="BO12" s="675">
        <v>43.8</v>
      </c>
      <c r="BP12" s="675"/>
      <c r="BQ12" s="675"/>
      <c r="BR12" s="675"/>
      <c r="BS12" s="648" t="s">
        <v>127</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257410</v>
      </c>
      <c r="CS12" s="643"/>
      <c r="CT12" s="643"/>
      <c r="CU12" s="643"/>
      <c r="CV12" s="643"/>
      <c r="CW12" s="643"/>
      <c r="CX12" s="643"/>
      <c r="CY12" s="644"/>
      <c r="CZ12" s="675">
        <v>3.2</v>
      </c>
      <c r="DA12" s="675"/>
      <c r="DB12" s="675"/>
      <c r="DC12" s="675"/>
      <c r="DD12" s="648">
        <v>9462</v>
      </c>
      <c r="DE12" s="643"/>
      <c r="DF12" s="643"/>
      <c r="DG12" s="643"/>
      <c r="DH12" s="643"/>
      <c r="DI12" s="643"/>
      <c r="DJ12" s="643"/>
      <c r="DK12" s="643"/>
      <c r="DL12" s="643"/>
      <c r="DM12" s="643"/>
      <c r="DN12" s="643"/>
      <c r="DO12" s="643"/>
      <c r="DP12" s="644"/>
      <c r="DQ12" s="648">
        <v>234516</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127</v>
      </c>
      <c r="AA13" s="675"/>
      <c r="AB13" s="675"/>
      <c r="AC13" s="675"/>
      <c r="AD13" s="676" t="s">
        <v>127</v>
      </c>
      <c r="AE13" s="676"/>
      <c r="AF13" s="676"/>
      <c r="AG13" s="676"/>
      <c r="AH13" s="676"/>
      <c r="AI13" s="676"/>
      <c r="AJ13" s="676"/>
      <c r="AK13" s="676"/>
      <c r="AL13" s="645" t="s">
        <v>235</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292356</v>
      </c>
      <c r="BH13" s="643"/>
      <c r="BI13" s="643"/>
      <c r="BJ13" s="643"/>
      <c r="BK13" s="643"/>
      <c r="BL13" s="643"/>
      <c r="BM13" s="643"/>
      <c r="BN13" s="644"/>
      <c r="BO13" s="675">
        <v>41.7</v>
      </c>
      <c r="BP13" s="675"/>
      <c r="BQ13" s="675"/>
      <c r="BR13" s="675"/>
      <c r="BS13" s="648" t="s">
        <v>235</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692338</v>
      </c>
      <c r="CS13" s="643"/>
      <c r="CT13" s="643"/>
      <c r="CU13" s="643"/>
      <c r="CV13" s="643"/>
      <c r="CW13" s="643"/>
      <c r="CX13" s="643"/>
      <c r="CY13" s="644"/>
      <c r="CZ13" s="675">
        <v>8.5</v>
      </c>
      <c r="DA13" s="675"/>
      <c r="DB13" s="675"/>
      <c r="DC13" s="675"/>
      <c r="DD13" s="648">
        <v>426815</v>
      </c>
      <c r="DE13" s="643"/>
      <c r="DF13" s="643"/>
      <c r="DG13" s="643"/>
      <c r="DH13" s="643"/>
      <c r="DI13" s="643"/>
      <c r="DJ13" s="643"/>
      <c r="DK13" s="643"/>
      <c r="DL13" s="643"/>
      <c r="DM13" s="643"/>
      <c r="DN13" s="643"/>
      <c r="DO13" s="643"/>
      <c r="DP13" s="644"/>
      <c r="DQ13" s="648">
        <v>201311</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235</v>
      </c>
      <c r="S14" s="643"/>
      <c r="T14" s="643"/>
      <c r="U14" s="643"/>
      <c r="V14" s="643"/>
      <c r="W14" s="643"/>
      <c r="X14" s="643"/>
      <c r="Y14" s="644"/>
      <c r="Z14" s="675" t="s">
        <v>127</v>
      </c>
      <c r="AA14" s="675"/>
      <c r="AB14" s="675"/>
      <c r="AC14" s="675"/>
      <c r="AD14" s="676" t="s">
        <v>235</v>
      </c>
      <c r="AE14" s="676"/>
      <c r="AF14" s="676"/>
      <c r="AG14" s="676"/>
      <c r="AH14" s="676"/>
      <c r="AI14" s="676"/>
      <c r="AJ14" s="676"/>
      <c r="AK14" s="676"/>
      <c r="AL14" s="645" t="s">
        <v>127</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36328</v>
      </c>
      <c r="BH14" s="643"/>
      <c r="BI14" s="643"/>
      <c r="BJ14" s="643"/>
      <c r="BK14" s="643"/>
      <c r="BL14" s="643"/>
      <c r="BM14" s="643"/>
      <c r="BN14" s="644"/>
      <c r="BO14" s="675">
        <v>5.2</v>
      </c>
      <c r="BP14" s="675"/>
      <c r="BQ14" s="675"/>
      <c r="BR14" s="675"/>
      <c r="BS14" s="648" t="s">
        <v>235</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343065</v>
      </c>
      <c r="CS14" s="643"/>
      <c r="CT14" s="643"/>
      <c r="CU14" s="643"/>
      <c r="CV14" s="643"/>
      <c r="CW14" s="643"/>
      <c r="CX14" s="643"/>
      <c r="CY14" s="644"/>
      <c r="CZ14" s="675">
        <v>4.2</v>
      </c>
      <c r="DA14" s="675"/>
      <c r="DB14" s="675"/>
      <c r="DC14" s="675"/>
      <c r="DD14" s="648">
        <v>123684</v>
      </c>
      <c r="DE14" s="643"/>
      <c r="DF14" s="643"/>
      <c r="DG14" s="643"/>
      <c r="DH14" s="643"/>
      <c r="DI14" s="643"/>
      <c r="DJ14" s="643"/>
      <c r="DK14" s="643"/>
      <c r="DL14" s="643"/>
      <c r="DM14" s="643"/>
      <c r="DN14" s="643"/>
      <c r="DO14" s="643"/>
      <c r="DP14" s="644"/>
      <c r="DQ14" s="648">
        <v>210983</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136</v>
      </c>
      <c r="AE15" s="676"/>
      <c r="AF15" s="676"/>
      <c r="AG15" s="676"/>
      <c r="AH15" s="676"/>
      <c r="AI15" s="676"/>
      <c r="AJ15" s="676"/>
      <c r="AK15" s="676"/>
      <c r="AL15" s="645" t="s">
        <v>127</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56197</v>
      </c>
      <c r="BH15" s="643"/>
      <c r="BI15" s="643"/>
      <c r="BJ15" s="643"/>
      <c r="BK15" s="643"/>
      <c r="BL15" s="643"/>
      <c r="BM15" s="643"/>
      <c r="BN15" s="644"/>
      <c r="BO15" s="675">
        <v>8</v>
      </c>
      <c r="BP15" s="675"/>
      <c r="BQ15" s="675"/>
      <c r="BR15" s="675"/>
      <c r="BS15" s="648" t="s">
        <v>127</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797207</v>
      </c>
      <c r="CS15" s="643"/>
      <c r="CT15" s="643"/>
      <c r="CU15" s="643"/>
      <c r="CV15" s="643"/>
      <c r="CW15" s="643"/>
      <c r="CX15" s="643"/>
      <c r="CY15" s="644"/>
      <c r="CZ15" s="675">
        <v>9.8000000000000007</v>
      </c>
      <c r="DA15" s="675"/>
      <c r="DB15" s="675"/>
      <c r="DC15" s="675"/>
      <c r="DD15" s="648">
        <v>222547</v>
      </c>
      <c r="DE15" s="643"/>
      <c r="DF15" s="643"/>
      <c r="DG15" s="643"/>
      <c r="DH15" s="643"/>
      <c r="DI15" s="643"/>
      <c r="DJ15" s="643"/>
      <c r="DK15" s="643"/>
      <c r="DL15" s="643"/>
      <c r="DM15" s="643"/>
      <c r="DN15" s="643"/>
      <c r="DO15" s="643"/>
      <c r="DP15" s="644"/>
      <c r="DQ15" s="648">
        <v>559465</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7245</v>
      </c>
      <c r="S16" s="643"/>
      <c r="T16" s="643"/>
      <c r="U16" s="643"/>
      <c r="V16" s="643"/>
      <c r="W16" s="643"/>
      <c r="X16" s="643"/>
      <c r="Y16" s="644"/>
      <c r="Z16" s="675">
        <v>0.1</v>
      </c>
      <c r="AA16" s="675"/>
      <c r="AB16" s="675"/>
      <c r="AC16" s="675"/>
      <c r="AD16" s="676">
        <v>7245</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235</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513223</v>
      </c>
      <c r="CS16" s="643"/>
      <c r="CT16" s="643"/>
      <c r="CU16" s="643"/>
      <c r="CV16" s="643"/>
      <c r="CW16" s="643"/>
      <c r="CX16" s="643"/>
      <c r="CY16" s="644"/>
      <c r="CZ16" s="675">
        <v>6.3</v>
      </c>
      <c r="DA16" s="675"/>
      <c r="DB16" s="675"/>
      <c r="DC16" s="675"/>
      <c r="DD16" s="648" t="s">
        <v>127</v>
      </c>
      <c r="DE16" s="643"/>
      <c r="DF16" s="643"/>
      <c r="DG16" s="643"/>
      <c r="DH16" s="643"/>
      <c r="DI16" s="643"/>
      <c r="DJ16" s="643"/>
      <c r="DK16" s="643"/>
      <c r="DL16" s="643"/>
      <c r="DM16" s="643"/>
      <c r="DN16" s="643"/>
      <c r="DO16" s="643"/>
      <c r="DP16" s="644"/>
      <c r="DQ16" s="648">
        <v>100155</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1286</v>
      </c>
      <c r="S17" s="643"/>
      <c r="T17" s="643"/>
      <c r="U17" s="643"/>
      <c r="V17" s="643"/>
      <c r="W17" s="643"/>
      <c r="X17" s="643"/>
      <c r="Y17" s="644"/>
      <c r="Z17" s="675">
        <v>0</v>
      </c>
      <c r="AA17" s="675"/>
      <c r="AB17" s="675"/>
      <c r="AC17" s="675"/>
      <c r="AD17" s="676">
        <v>1286</v>
      </c>
      <c r="AE17" s="676"/>
      <c r="AF17" s="676"/>
      <c r="AG17" s="676"/>
      <c r="AH17" s="676"/>
      <c r="AI17" s="676"/>
      <c r="AJ17" s="676"/>
      <c r="AK17" s="676"/>
      <c r="AL17" s="645">
        <v>0</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127</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674332</v>
      </c>
      <c r="CS17" s="643"/>
      <c r="CT17" s="643"/>
      <c r="CU17" s="643"/>
      <c r="CV17" s="643"/>
      <c r="CW17" s="643"/>
      <c r="CX17" s="643"/>
      <c r="CY17" s="644"/>
      <c r="CZ17" s="675">
        <v>8.3000000000000007</v>
      </c>
      <c r="DA17" s="675"/>
      <c r="DB17" s="675"/>
      <c r="DC17" s="675"/>
      <c r="DD17" s="648" t="s">
        <v>235</v>
      </c>
      <c r="DE17" s="643"/>
      <c r="DF17" s="643"/>
      <c r="DG17" s="643"/>
      <c r="DH17" s="643"/>
      <c r="DI17" s="643"/>
      <c r="DJ17" s="643"/>
      <c r="DK17" s="643"/>
      <c r="DL17" s="643"/>
      <c r="DM17" s="643"/>
      <c r="DN17" s="643"/>
      <c r="DO17" s="643"/>
      <c r="DP17" s="644"/>
      <c r="DQ17" s="648">
        <v>646812</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5737</v>
      </c>
      <c r="S18" s="643"/>
      <c r="T18" s="643"/>
      <c r="U18" s="643"/>
      <c r="V18" s="643"/>
      <c r="W18" s="643"/>
      <c r="X18" s="643"/>
      <c r="Y18" s="644"/>
      <c r="Z18" s="675">
        <v>0.1</v>
      </c>
      <c r="AA18" s="675"/>
      <c r="AB18" s="675"/>
      <c r="AC18" s="675"/>
      <c r="AD18" s="676">
        <v>5737</v>
      </c>
      <c r="AE18" s="676"/>
      <c r="AF18" s="676"/>
      <c r="AG18" s="676"/>
      <c r="AH18" s="676"/>
      <c r="AI18" s="676"/>
      <c r="AJ18" s="676"/>
      <c r="AK18" s="676"/>
      <c r="AL18" s="645">
        <v>0.2</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235</v>
      </c>
      <c r="BH18" s="643"/>
      <c r="BI18" s="643"/>
      <c r="BJ18" s="643"/>
      <c r="BK18" s="643"/>
      <c r="BL18" s="643"/>
      <c r="BM18" s="643"/>
      <c r="BN18" s="644"/>
      <c r="BO18" s="675" t="s">
        <v>235</v>
      </c>
      <c r="BP18" s="675"/>
      <c r="BQ18" s="675"/>
      <c r="BR18" s="675"/>
      <c r="BS18" s="648" t="s">
        <v>127</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235</v>
      </c>
      <c r="DA18" s="675"/>
      <c r="DB18" s="675"/>
      <c r="DC18" s="675"/>
      <c r="DD18" s="648" t="s">
        <v>127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1861</v>
      </c>
      <c r="S19" s="643"/>
      <c r="T19" s="643"/>
      <c r="U19" s="643"/>
      <c r="V19" s="643"/>
      <c r="W19" s="643"/>
      <c r="X19" s="643"/>
      <c r="Y19" s="644"/>
      <c r="Z19" s="675">
        <v>0</v>
      </c>
      <c r="AA19" s="675"/>
      <c r="AB19" s="675"/>
      <c r="AC19" s="675"/>
      <c r="AD19" s="676">
        <v>1861</v>
      </c>
      <c r="AE19" s="676"/>
      <c r="AF19" s="676"/>
      <c r="AG19" s="676"/>
      <c r="AH19" s="676"/>
      <c r="AI19" s="676"/>
      <c r="AJ19" s="676"/>
      <c r="AK19" s="676"/>
      <c r="AL19" s="645">
        <v>0.1</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761</v>
      </c>
      <c r="BH19" s="643"/>
      <c r="BI19" s="643"/>
      <c r="BJ19" s="643"/>
      <c r="BK19" s="643"/>
      <c r="BL19" s="643"/>
      <c r="BM19" s="643"/>
      <c r="BN19" s="644"/>
      <c r="BO19" s="675">
        <v>0.1</v>
      </c>
      <c r="BP19" s="675"/>
      <c r="BQ19" s="675"/>
      <c r="BR19" s="675"/>
      <c r="BS19" s="648" t="s">
        <v>235</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127</v>
      </c>
      <c r="DA19" s="675"/>
      <c r="DB19" s="675"/>
      <c r="DC19" s="675"/>
      <c r="DD19" s="648" t="s">
        <v>235</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3187</v>
      </c>
      <c r="S20" s="643"/>
      <c r="T20" s="643"/>
      <c r="U20" s="643"/>
      <c r="V20" s="643"/>
      <c r="W20" s="643"/>
      <c r="X20" s="643"/>
      <c r="Y20" s="644"/>
      <c r="Z20" s="675">
        <v>0</v>
      </c>
      <c r="AA20" s="675"/>
      <c r="AB20" s="675"/>
      <c r="AC20" s="675"/>
      <c r="AD20" s="676">
        <v>3187</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761</v>
      </c>
      <c r="BH20" s="643"/>
      <c r="BI20" s="643"/>
      <c r="BJ20" s="643"/>
      <c r="BK20" s="643"/>
      <c r="BL20" s="643"/>
      <c r="BM20" s="643"/>
      <c r="BN20" s="644"/>
      <c r="BO20" s="675">
        <v>0.1</v>
      </c>
      <c r="BP20" s="675"/>
      <c r="BQ20" s="675"/>
      <c r="BR20" s="675"/>
      <c r="BS20" s="648" t="s">
        <v>235</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8103015</v>
      </c>
      <c r="CS20" s="643"/>
      <c r="CT20" s="643"/>
      <c r="CU20" s="643"/>
      <c r="CV20" s="643"/>
      <c r="CW20" s="643"/>
      <c r="CX20" s="643"/>
      <c r="CY20" s="644"/>
      <c r="CZ20" s="675">
        <v>100</v>
      </c>
      <c r="DA20" s="675"/>
      <c r="DB20" s="675"/>
      <c r="DC20" s="675"/>
      <c r="DD20" s="648">
        <v>1039258</v>
      </c>
      <c r="DE20" s="643"/>
      <c r="DF20" s="643"/>
      <c r="DG20" s="643"/>
      <c r="DH20" s="643"/>
      <c r="DI20" s="643"/>
      <c r="DJ20" s="643"/>
      <c r="DK20" s="643"/>
      <c r="DL20" s="643"/>
      <c r="DM20" s="643"/>
      <c r="DN20" s="643"/>
      <c r="DO20" s="643"/>
      <c r="DP20" s="644"/>
      <c r="DQ20" s="648">
        <v>4485701</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689</v>
      </c>
      <c r="S21" s="643"/>
      <c r="T21" s="643"/>
      <c r="U21" s="643"/>
      <c r="V21" s="643"/>
      <c r="W21" s="643"/>
      <c r="X21" s="643"/>
      <c r="Y21" s="644"/>
      <c r="Z21" s="675">
        <v>0</v>
      </c>
      <c r="AA21" s="675"/>
      <c r="AB21" s="675"/>
      <c r="AC21" s="675"/>
      <c r="AD21" s="676">
        <v>689</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761</v>
      </c>
      <c r="BH21" s="643"/>
      <c r="BI21" s="643"/>
      <c r="BJ21" s="643"/>
      <c r="BK21" s="643"/>
      <c r="BL21" s="643"/>
      <c r="BM21" s="643"/>
      <c r="BN21" s="644"/>
      <c r="BO21" s="675">
        <v>0.1</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3140309</v>
      </c>
      <c r="S22" s="643"/>
      <c r="T22" s="643"/>
      <c r="U22" s="643"/>
      <c r="V22" s="643"/>
      <c r="W22" s="643"/>
      <c r="X22" s="643"/>
      <c r="Y22" s="644"/>
      <c r="Z22" s="675">
        <v>36.700000000000003</v>
      </c>
      <c r="AA22" s="675"/>
      <c r="AB22" s="675"/>
      <c r="AC22" s="675"/>
      <c r="AD22" s="676">
        <v>2535823</v>
      </c>
      <c r="AE22" s="676"/>
      <c r="AF22" s="676"/>
      <c r="AG22" s="676"/>
      <c r="AH22" s="676"/>
      <c r="AI22" s="676"/>
      <c r="AJ22" s="676"/>
      <c r="AK22" s="676"/>
      <c r="AL22" s="645">
        <v>71.5</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235</v>
      </c>
      <c r="BH22" s="643"/>
      <c r="BI22" s="643"/>
      <c r="BJ22" s="643"/>
      <c r="BK22" s="643"/>
      <c r="BL22" s="643"/>
      <c r="BM22" s="643"/>
      <c r="BN22" s="644"/>
      <c r="BO22" s="675" t="s">
        <v>136</v>
      </c>
      <c r="BP22" s="675"/>
      <c r="BQ22" s="675"/>
      <c r="BR22" s="675"/>
      <c r="BS22" s="648" t="s">
        <v>127</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2535823</v>
      </c>
      <c r="S23" s="643"/>
      <c r="T23" s="643"/>
      <c r="U23" s="643"/>
      <c r="V23" s="643"/>
      <c r="W23" s="643"/>
      <c r="X23" s="643"/>
      <c r="Y23" s="644"/>
      <c r="Z23" s="675">
        <v>29.7</v>
      </c>
      <c r="AA23" s="675"/>
      <c r="AB23" s="675"/>
      <c r="AC23" s="675"/>
      <c r="AD23" s="676">
        <v>2535823</v>
      </c>
      <c r="AE23" s="676"/>
      <c r="AF23" s="676"/>
      <c r="AG23" s="676"/>
      <c r="AH23" s="676"/>
      <c r="AI23" s="676"/>
      <c r="AJ23" s="676"/>
      <c r="AK23" s="676"/>
      <c r="AL23" s="645">
        <v>71.5</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t="s">
        <v>235</v>
      </c>
      <c r="BH23" s="643"/>
      <c r="BI23" s="643"/>
      <c r="BJ23" s="643"/>
      <c r="BK23" s="643"/>
      <c r="BL23" s="643"/>
      <c r="BM23" s="643"/>
      <c r="BN23" s="644"/>
      <c r="BO23" s="675" t="s">
        <v>235</v>
      </c>
      <c r="BP23" s="675"/>
      <c r="BQ23" s="675"/>
      <c r="BR23" s="675"/>
      <c r="BS23" s="648" t="s">
        <v>127</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604486</v>
      </c>
      <c r="S24" s="643"/>
      <c r="T24" s="643"/>
      <c r="U24" s="643"/>
      <c r="V24" s="643"/>
      <c r="W24" s="643"/>
      <c r="X24" s="643"/>
      <c r="Y24" s="644"/>
      <c r="Z24" s="675">
        <v>7.1</v>
      </c>
      <c r="AA24" s="675"/>
      <c r="AB24" s="675"/>
      <c r="AC24" s="675"/>
      <c r="AD24" s="676" t="s">
        <v>127</v>
      </c>
      <c r="AE24" s="676"/>
      <c r="AF24" s="676"/>
      <c r="AG24" s="676"/>
      <c r="AH24" s="676"/>
      <c r="AI24" s="676"/>
      <c r="AJ24" s="676"/>
      <c r="AK24" s="676"/>
      <c r="AL24" s="645" t="s">
        <v>127</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127</v>
      </c>
      <c r="BH24" s="643"/>
      <c r="BI24" s="643"/>
      <c r="BJ24" s="643"/>
      <c r="BK24" s="643"/>
      <c r="BL24" s="643"/>
      <c r="BM24" s="643"/>
      <c r="BN24" s="644"/>
      <c r="BO24" s="675" t="s">
        <v>235</v>
      </c>
      <c r="BP24" s="675"/>
      <c r="BQ24" s="675"/>
      <c r="BR24" s="675"/>
      <c r="BS24" s="648" t="s">
        <v>127</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2894741</v>
      </c>
      <c r="CS24" s="698"/>
      <c r="CT24" s="698"/>
      <c r="CU24" s="698"/>
      <c r="CV24" s="698"/>
      <c r="CW24" s="698"/>
      <c r="CX24" s="698"/>
      <c r="CY24" s="741"/>
      <c r="CZ24" s="742">
        <v>35.700000000000003</v>
      </c>
      <c r="DA24" s="713"/>
      <c r="DB24" s="713"/>
      <c r="DC24" s="745"/>
      <c r="DD24" s="740">
        <v>2116081</v>
      </c>
      <c r="DE24" s="698"/>
      <c r="DF24" s="698"/>
      <c r="DG24" s="698"/>
      <c r="DH24" s="698"/>
      <c r="DI24" s="698"/>
      <c r="DJ24" s="698"/>
      <c r="DK24" s="741"/>
      <c r="DL24" s="740">
        <v>2064132</v>
      </c>
      <c r="DM24" s="698"/>
      <c r="DN24" s="698"/>
      <c r="DO24" s="698"/>
      <c r="DP24" s="698"/>
      <c r="DQ24" s="698"/>
      <c r="DR24" s="698"/>
      <c r="DS24" s="698"/>
      <c r="DT24" s="698"/>
      <c r="DU24" s="698"/>
      <c r="DV24" s="741"/>
      <c r="DW24" s="742">
        <v>56.6</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235</v>
      </c>
      <c r="S25" s="643"/>
      <c r="T25" s="643"/>
      <c r="U25" s="643"/>
      <c r="V25" s="643"/>
      <c r="W25" s="643"/>
      <c r="X25" s="643"/>
      <c r="Y25" s="644"/>
      <c r="Z25" s="675" t="s">
        <v>127</v>
      </c>
      <c r="AA25" s="675"/>
      <c r="AB25" s="675"/>
      <c r="AC25" s="675"/>
      <c r="AD25" s="676" t="s">
        <v>127</v>
      </c>
      <c r="AE25" s="676"/>
      <c r="AF25" s="676"/>
      <c r="AG25" s="676"/>
      <c r="AH25" s="676"/>
      <c r="AI25" s="676"/>
      <c r="AJ25" s="676"/>
      <c r="AK25" s="676"/>
      <c r="AL25" s="645" t="s">
        <v>235</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235</v>
      </c>
      <c r="BH25" s="643"/>
      <c r="BI25" s="643"/>
      <c r="BJ25" s="643"/>
      <c r="BK25" s="643"/>
      <c r="BL25" s="643"/>
      <c r="BM25" s="643"/>
      <c r="BN25" s="644"/>
      <c r="BO25" s="675" t="s">
        <v>127</v>
      </c>
      <c r="BP25" s="675"/>
      <c r="BQ25" s="675"/>
      <c r="BR25" s="675"/>
      <c r="BS25" s="648" t="s">
        <v>136</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1183845</v>
      </c>
      <c r="CS25" s="661"/>
      <c r="CT25" s="661"/>
      <c r="CU25" s="661"/>
      <c r="CV25" s="661"/>
      <c r="CW25" s="661"/>
      <c r="CX25" s="661"/>
      <c r="CY25" s="662"/>
      <c r="CZ25" s="645">
        <v>14.6</v>
      </c>
      <c r="DA25" s="663"/>
      <c r="DB25" s="663"/>
      <c r="DC25" s="664"/>
      <c r="DD25" s="648">
        <v>1061653</v>
      </c>
      <c r="DE25" s="661"/>
      <c r="DF25" s="661"/>
      <c r="DG25" s="661"/>
      <c r="DH25" s="661"/>
      <c r="DI25" s="661"/>
      <c r="DJ25" s="661"/>
      <c r="DK25" s="662"/>
      <c r="DL25" s="648">
        <v>1023614</v>
      </c>
      <c r="DM25" s="661"/>
      <c r="DN25" s="661"/>
      <c r="DO25" s="661"/>
      <c r="DP25" s="661"/>
      <c r="DQ25" s="661"/>
      <c r="DR25" s="661"/>
      <c r="DS25" s="661"/>
      <c r="DT25" s="661"/>
      <c r="DU25" s="661"/>
      <c r="DV25" s="662"/>
      <c r="DW25" s="645">
        <v>28.1</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4140075</v>
      </c>
      <c r="S26" s="643"/>
      <c r="T26" s="643"/>
      <c r="U26" s="643"/>
      <c r="V26" s="643"/>
      <c r="W26" s="643"/>
      <c r="X26" s="643"/>
      <c r="Y26" s="644"/>
      <c r="Z26" s="675">
        <v>48.4</v>
      </c>
      <c r="AA26" s="675"/>
      <c r="AB26" s="675"/>
      <c r="AC26" s="675"/>
      <c r="AD26" s="676">
        <v>3535589</v>
      </c>
      <c r="AE26" s="676"/>
      <c r="AF26" s="676"/>
      <c r="AG26" s="676"/>
      <c r="AH26" s="676"/>
      <c r="AI26" s="676"/>
      <c r="AJ26" s="676"/>
      <c r="AK26" s="676"/>
      <c r="AL26" s="645">
        <v>99.7</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703451</v>
      </c>
      <c r="CS26" s="643"/>
      <c r="CT26" s="643"/>
      <c r="CU26" s="643"/>
      <c r="CV26" s="643"/>
      <c r="CW26" s="643"/>
      <c r="CX26" s="643"/>
      <c r="CY26" s="644"/>
      <c r="CZ26" s="645">
        <v>8.6999999999999993</v>
      </c>
      <c r="DA26" s="663"/>
      <c r="DB26" s="663"/>
      <c r="DC26" s="664"/>
      <c r="DD26" s="648">
        <v>627960</v>
      </c>
      <c r="DE26" s="643"/>
      <c r="DF26" s="643"/>
      <c r="DG26" s="643"/>
      <c r="DH26" s="643"/>
      <c r="DI26" s="643"/>
      <c r="DJ26" s="643"/>
      <c r="DK26" s="644"/>
      <c r="DL26" s="648" t="s">
        <v>136</v>
      </c>
      <c r="DM26" s="643"/>
      <c r="DN26" s="643"/>
      <c r="DO26" s="643"/>
      <c r="DP26" s="643"/>
      <c r="DQ26" s="643"/>
      <c r="DR26" s="643"/>
      <c r="DS26" s="643"/>
      <c r="DT26" s="643"/>
      <c r="DU26" s="643"/>
      <c r="DV26" s="644"/>
      <c r="DW26" s="645" t="s">
        <v>235</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1453</v>
      </c>
      <c r="S27" s="643"/>
      <c r="T27" s="643"/>
      <c r="U27" s="643"/>
      <c r="V27" s="643"/>
      <c r="W27" s="643"/>
      <c r="X27" s="643"/>
      <c r="Y27" s="644"/>
      <c r="Z27" s="675">
        <v>0</v>
      </c>
      <c r="AA27" s="675"/>
      <c r="AB27" s="675"/>
      <c r="AC27" s="675"/>
      <c r="AD27" s="676">
        <v>1453</v>
      </c>
      <c r="AE27" s="676"/>
      <c r="AF27" s="676"/>
      <c r="AG27" s="676"/>
      <c r="AH27" s="676"/>
      <c r="AI27" s="676"/>
      <c r="AJ27" s="676"/>
      <c r="AK27" s="676"/>
      <c r="AL27" s="645">
        <v>0</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701930</v>
      </c>
      <c r="BH27" s="643"/>
      <c r="BI27" s="643"/>
      <c r="BJ27" s="643"/>
      <c r="BK27" s="643"/>
      <c r="BL27" s="643"/>
      <c r="BM27" s="643"/>
      <c r="BN27" s="644"/>
      <c r="BO27" s="675">
        <v>100</v>
      </c>
      <c r="BP27" s="675"/>
      <c r="BQ27" s="675"/>
      <c r="BR27" s="675"/>
      <c r="BS27" s="648">
        <v>2608</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1036564</v>
      </c>
      <c r="CS27" s="661"/>
      <c r="CT27" s="661"/>
      <c r="CU27" s="661"/>
      <c r="CV27" s="661"/>
      <c r="CW27" s="661"/>
      <c r="CX27" s="661"/>
      <c r="CY27" s="662"/>
      <c r="CZ27" s="645">
        <v>12.8</v>
      </c>
      <c r="DA27" s="663"/>
      <c r="DB27" s="663"/>
      <c r="DC27" s="664"/>
      <c r="DD27" s="648">
        <v>407616</v>
      </c>
      <c r="DE27" s="661"/>
      <c r="DF27" s="661"/>
      <c r="DG27" s="661"/>
      <c r="DH27" s="661"/>
      <c r="DI27" s="661"/>
      <c r="DJ27" s="661"/>
      <c r="DK27" s="662"/>
      <c r="DL27" s="648">
        <v>393706</v>
      </c>
      <c r="DM27" s="661"/>
      <c r="DN27" s="661"/>
      <c r="DO27" s="661"/>
      <c r="DP27" s="661"/>
      <c r="DQ27" s="661"/>
      <c r="DR27" s="661"/>
      <c r="DS27" s="661"/>
      <c r="DT27" s="661"/>
      <c r="DU27" s="661"/>
      <c r="DV27" s="662"/>
      <c r="DW27" s="645">
        <v>10.8</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59747</v>
      </c>
      <c r="S28" s="643"/>
      <c r="T28" s="643"/>
      <c r="U28" s="643"/>
      <c r="V28" s="643"/>
      <c r="W28" s="643"/>
      <c r="X28" s="643"/>
      <c r="Y28" s="644"/>
      <c r="Z28" s="675">
        <v>0.7</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674332</v>
      </c>
      <c r="CS28" s="643"/>
      <c r="CT28" s="643"/>
      <c r="CU28" s="643"/>
      <c r="CV28" s="643"/>
      <c r="CW28" s="643"/>
      <c r="CX28" s="643"/>
      <c r="CY28" s="644"/>
      <c r="CZ28" s="645">
        <v>8.3000000000000007</v>
      </c>
      <c r="DA28" s="663"/>
      <c r="DB28" s="663"/>
      <c r="DC28" s="664"/>
      <c r="DD28" s="648">
        <v>646812</v>
      </c>
      <c r="DE28" s="643"/>
      <c r="DF28" s="643"/>
      <c r="DG28" s="643"/>
      <c r="DH28" s="643"/>
      <c r="DI28" s="643"/>
      <c r="DJ28" s="643"/>
      <c r="DK28" s="644"/>
      <c r="DL28" s="648">
        <v>646812</v>
      </c>
      <c r="DM28" s="643"/>
      <c r="DN28" s="643"/>
      <c r="DO28" s="643"/>
      <c r="DP28" s="643"/>
      <c r="DQ28" s="643"/>
      <c r="DR28" s="643"/>
      <c r="DS28" s="643"/>
      <c r="DT28" s="643"/>
      <c r="DU28" s="643"/>
      <c r="DV28" s="644"/>
      <c r="DW28" s="645">
        <v>17.7</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140387</v>
      </c>
      <c r="S29" s="643"/>
      <c r="T29" s="643"/>
      <c r="U29" s="643"/>
      <c r="V29" s="643"/>
      <c r="W29" s="643"/>
      <c r="X29" s="643"/>
      <c r="Y29" s="644"/>
      <c r="Z29" s="675">
        <v>1.6</v>
      </c>
      <c r="AA29" s="675"/>
      <c r="AB29" s="675"/>
      <c r="AC29" s="675"/>
      <c r="AD29" s="676">
        <v>1638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300</v>
      </c>
      <c r="CE29" s="728"/>
      <c r="CF29" s="681" t="s">
        <v>301</v>
      </c>
      <c r="CG29" s="682"/>
      <c r="CH29" s="682"/>
      <c r="CI29" s="682"/>
      <c r="CJ29" s="682"/>
      <c r="CK29" s="682"/>
      <c r="CL29" s="682"/>
      <c r="CM29" s="682"/>
      <c r="CN29" s="682"/>
      <c r="CO29" s="682"/>
      <c r="CP29" s="682"/>
      <c r="CQ29" s="683"/>
      <c r="CR29" s="642">
        <v>674329</v>
      </c>
      <c r="CS29" s="661"/>
      <c r="CT29" s="661"/>
      <c r="CU29" s="661"/>
      <c r="CV29" s="661"/>
      <c r="CW29" s="661"/>
      <c r="CX29" s="661"/>
      <c r="CY29" s="662"/>
      <c r="CZ29" s="645">
        <v>8.3000000000000007</v>
      </c>
      <c r="DA29" s="663"/>
      <c r="DB29" s="663"/>
      <c r="DC29" s="664"/>
      <c r="DD29" s="648">
        <v>646809</v>
      </c>
      <c r="DE29" s="661"/>
      <c r="DF29" s="661"/>
      <c r="DG29" s="661"/>
      <c r="DH29" s="661"/>
      <c r="DI29" s="661"/>
      <c r="DJ29" s="661"/>
      <c r="DK29" s="662"/>
      <c r="DL29" s="648">
        <v>646809</v>
      </c>
      <c r="DM29" s="661"/>
      <c r="DN29" s="661"/>
      <c r="DO29" s="661"/>
      <c r="DP29" s="661"/>
      <c r="DQ29" s="661"/>
      <c r="DR29" s="661"/>
      <c r="DS29" s="661"/>
      <c r="DT29" s="661"/>
      <c r="DU29" s="661"/>
      <c r="DV29" s="662"/>
      <c r="DW29" s="645">
        <v>17.7</v>
      </c>
      <c r="DX29" s="663"/>
      <c r="DY29" s="663"/>
      <c r="DZ29" s="663"/>
      <c r="EA29" s="663"/>
      <c r="EB29" s="663"/>
      <c r="EC29" s="684"/>
    </row>
    <row r="30" spans="2:133" ht="11.25" customHeight="1" x14ac:dyDescent="0.15">
      <c r="B30" s="639" t="s">
        <v>302</v>
      </c>
      <c r="C30" s="640"/>
      <c r="D30" s="640"/>
      <c r="E30" s="640"/>
      <c r="F30" s="640"/>
      <c r="G30" s="640"/>
      <c r="H30" s="640"/>
      <c r="I30" s="640"/>
      <c r="J30" s="640"/>
      <c r="K30" s="640"/>
      <c r="L30" s="640"/>
      <c r="M30" s="640"/>
      <c r="N30" s="640"/>
      <c r="O30" s="640"/>
      <c r="P30" s="640"/>
      <c r="Q30" s="641"/>
      <c r="R30" s="642">
        <v>28400</v>
      </c>
      <c r="S30" s="643"/>
      <c r="T30" s="643"/>
      <c r="U30" s="643"/>
      <c r="V30" s="643"/>
      <c r="W30" s="643"/>
      <c r="X30" s="643"/>
      <c r="Y30" s="644"/>
      <c r="Z30" s="675">
        <v>0.3</v>
      </c>
      <c r="AA30" s="675"/>
      <c r="AB30" s="675"/>
      <c r="AC30" s="675"/>
      <c r="AD30" s="676" t="s">
        <v>235</v>
      </c>
      <c r="AE30" s="676"/>
      <c r="AF30" s="676"/>
      <c r="AG30" s="676"/>
      <c r="AH30" s="676"/>
      <c r="AI30" s="676"/>
      <c r="AJ30" s="676"/>
      <c r="AK30" s="676"/>
      <c r="AL30" s="645" t="s">
        <v>127</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303</v>
      </c>
      <c r="BH30" s="716"/>
      <c r="BI30" s="716"/>
      <c r="BJ30" s="716"/>
      <c r="BK30" s="716"/>
      <c r="BL30" s="716"/>
      <c r="BM30" s="716"/>
      <c r="BN30" s="716"/>
      <c r="BO30" s="716"/>
      <c r="BP30" s="716"/>
      <c r="BQ30" s="717"/>
      <c r="BR30" s="703" t="s">
        <v>304</v>
      </c>
      <c r="BS30" s="716"/>
      <c r="BT30" s="716"/>
      <c r="BU30" s="716"/>
      <c r="BV30" s="716"/>
      <c r="BW30" s="716"/>
      <c r="BX30" s="716"/>
      <c r="BY30" s="716"/>
      <c r="BZ30" s="716"/>
      <c r="CA30" s="716"/>
      <c r="CB30" s="717"/>
      <c r="CD30" s="729"/>
      <c r="CE30" s="730"/>
      <c r="CF30" s="681" t="s">
        <v>305</v>
      </c>
      <c r="CG30" s="682"/>
      <c r="CH30" s="682"/>
      <c r="CI30" s="682"/>
      <c r="CJ30" s="682"/>
      <c r="CK30" s="682"/>
      <c r="CL30" s="682"/>
      <c r="CM30" s="682"/>
      <c r="CN30" s="682"/>
      <c r="CO30" s="682"/>
      <c r="CP30" s="682"/>
      <c r="CQ30" s="683"/>
      <c r="CR30" s="642">
        <v>652545</v>
      </c>
      <c r="CS30" s="643"/>
      <c r="CT30" s="643"/>
      <c r="CU30" s="643"/>
      <c r="CV30" s="643"/>
      <c r="CW30" s="643"/>
      <c r="CX30" s="643"/>
      <c r="CY30" s="644"/>
      <c r="CZ30" s="645">
        <v>8.1</v>
      </c>
      <c r="DA30" s="663"/>
      <c r="DB30" s="663"/>
      <c r="DC30" s="664"/>
      <c r="DD30" s="648">
        <v>631452</v>
      </c>
      <c r="DE30" s="643"/>
      <c r="DF30" s="643"/>
      <c r="DG30" s="643"/>
      <c r="DH30" s="643"/>
      <c r="DI30" s="643"/>
      <c r="DJ30" s="643"/>
      <c r="DK30" s="644"/>
      <c r="DL30" s="648">
        <v>631452</v>
      </c>
      <c r="DM30" s="643"/>
      <c r="DN30" s="643"/>
      <c r="DO30" s="643"/>
      <c r="DP30" s="643"/>
      <c r="DQ30" s="643"/>
      <c r="DR30" s="643"/>
      <c r="DS30" s="643"/>
      <c r="DT30" s="643"/>
      <c r="DU30" s="643"/>
      <c r="DV30" s="644"/>
      <c r="DW30" s="645">
        <v>17.3</v>
      </c>
      <c r="DX30" s="663"/>
      <c r="DY30" s="663"/>
      <c r="DZ30" s="663"/>
      <c r="EA30" s="663"/>
      <c r="EB30" s="663"/>
      <c r="EC30" s="684"/>
    </row>
    <row r="31" spans="2:133" ht="11.25" customHeight="1" x14ac:dyDescent="0.15">
      <c r="B31" s="639" t="s">
        <v>306</v>
      </c>
      <c r="C31" s="640"/>
      <c r="D31" s="640"/>
      <c r="E31" s="640"/>
      <c r="F31" s="640"/>
      <c r="G31" s="640"/>
      <c r="H31" s="640"/>
      <c r="I31" s="640"/>
      <c r="J31" s="640"/>
      <c r="K31" s="640"/>
      <c r="L31" s="640"/>
      <c r="M31" s="640"/>
      <c r="N31" s="640"/>
      <c r="O31" s="640"/>
      <c r="P31" s="640"/>
      <c r="Q31" s="641"/>
      <c r="R31" s="642">
        <v>2442346</v>
      </c>
      <c r="S31" s="643"/>
      <c r="T31" s="643"/>
      <c r="U31" s="643"/>
      <c r="V31" s="643"/>
      <c r="W31" s="643"/>
      <c r="X31" s="643"/>
      <c r="Y31" s="644"/>
      <c r="Z31" s="675">
        <v>28.6</v>
      </c>
      <c r="AA31" s="675"/>
      <c r="AB31" s="675"/>
      <c r="AC31" s="675"/>
      <c r="AD31" s="676" t="s">
        <v>235</v>
      </c>
      <c r="AE31" s="676"/>
      <c r="AF31" s="676"/>
      <c r="AG31" s="676"/>
      <c r="AH31" s="676"/>
      <c r="AI31" s="676"/>
      <c r="AJ31" s="676"/>
      <c r="AK31" s="676"/>
      <c r="AL31" s="645" t="s">
        <v>136</v>
      </c>
      <c r="AM31" s="646"/>
      <c r="AN31" s="646"/>
      <c r="AO31" s="677"/>
      <c r="AP31" s="718" t="s">
        <v>307</v>
      </c>
      <c r="AQ31" s="719"/>
      <c r="AR31" s="719"/>
      <c r="AS31" s="719"/>
      <c r="AT31" s="724" t="s">
        <v>308</v>
      </c>
      <c r="AU31" s="231"/>
      <c r="AV31" s="231"/>
      <c r="AW31" s="231"/>
      <c r="AX31" s="708" t="s">
        <v>183</v>
      </c>
      <c r="AY31" s="709"/>
      <c r="AZ31" s="709"/>
      <c r="BA31" s="709"/>
      <c r="BB31" s="709"/>
      <c r="BC31" s="709"/>
      <c r="BD31" s="709"/>
      <c r="BE31" s="709"/>
      <c r="BF31" s="710"/>
      <c r="BG31" s="711">
        <v>97.6</v>
      </c>
      <c r="BH31" s="712"/>
      <c r="BI31" s="712"/>
      <c r="BJ31" s="712"/>
      <c r="BK31" s="712"/>
      <c r="BL31" s="712"/>
      <c r="BM31" s="713">
        <v>92.6</v>
      </c>
      <c r="BN31" s="712"/>
      <c r="BO31" s="712"/>
      <c r="BP31" s="712"/>
      <c r="BQ31" s="714"/>
      <c r="BR31" s="711">
        <v>98.2</v>
      </c>
      <c r="BS31" s="712"/>
      <c r="BT31" s="712"/>
      <c r="BU31" s="712"/>
      <c r="BV31" s="712"/>
      <c r="BW31" s="712"/>
      <c r="BX31" s="713">
        <v>92.8</v>
      </c>
      <c r="BY31" s="712"/>
      <c r="BZ31" s="712"/>
      <c r="CA31" s="712"/>
      <c r="CB31" s="714"/>
      <c r="CD31" s="729"/>
      <c r="CE31" s="730"/>
      <c r="CF31" s="681" t="s">
        <v>309</v>
      </c>
      <c r="CG31" s="682"/>
      <c r="CH31" s="682"/>
      <c r="CI31" s="682"/>
      <c r="CJ31" s="682"/>
      <c r="CK31" s="682"/>
      <c r="CL31" s="682"/>
      <c r="CM31" s="682"/>
      <c r="CN31" s="682"/>
      <c r="CO31" s="682"/>
      <c r="CP31" s="682"/>
      <c r="CQ31" s="683"/>
      <c r="CR31" s="642">
        <v>21784</v>
      </c>
      <c r="CS31" s="661"/>
      <c r="CT31" s="661"/>
      <c r="CU31" s="661"/>
      <c r="CV31" s="661"/>
      <c r="CW31" s="661"/>
      <c r="CX31" s="661"/>
      <c r="CY31" s="662"/>
      <c r="CZ31" s="645">
        <v>0.3</v>
      </c>
      <c r="DA31" s="663"/>
      <c r="DB31" s="663"/>
      <c r="DC31" s="664"/>
      <c r="DD31" s="648">
        <v>15357</v>
      </c>
      <c r="DE31" s="661"/>
      <c r="DF31" s="661"/>
      <c r="DG31" s="661"/>
      <c r="DH31" s="661"/>
      <c r="DI31" s="661"/>
      <c r="DJ31" s="661"/>
      <c r="DK31" s="662"/>
      <c r="DL31" s="648">
        <v>15357</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310</v>
      </c>
      <c r="C32" s="734"/>
      <c r="D32" s="734"/>
      <c r="E32" s="734"/>
      <c r="F32" s="734"/>
      <c r="G32" s="734"/>
      <c r="H32" s="734"/>
      <c r="I32" s="734"/>
      <c r="J32" s="734"/>
      <c r="K32" s="734"/>
      <c r="L32" s="734"/>
      <c r="M32" s="734"/>
      <c r="N32" s="734"/>
      <c r="O32" s="734"/>
      <c r="P32" s="734"/>
      <c r="Q32" s="735"/>
      <c r="R32" s="642" t="s">
        <v>136</v>
      </c>
      <c r="S32" s="643"/>
      <c r="T32" s="643"/>
      <c r="U32" s="643"/>
      <c r="V32" s="643"/>
      <c r="W32" s="643"/>
      <c r="X32" s="643"/>
      <c r="Y32" s="644"/>
      <c r="Z32" s="675" t="s">
        <v>136</v>
      </c>
      <c r="AA32" s="675"/>
      <c r="AB32" s="675"/>
      <c r="AC32" s="675"/>
      <c r="AD32" s="676" t="s">
        <v>127</v>
      </c>
      <c r="AE32" s="676"/>
      <c r="AF32" s="676"/>
      <c r="AG32" s="676"/>
      <c r="AH32" s="676"/>
      <c r="AI32" s="676"/>
      <c r="AJ32" s="676"/>
      <c r="AK32" s="676"/>
      <c r="AL32" s="645" t="s">
        <v>235</v>
      </c>
      <c r="AM32" s="646"/>
      <c r="AN32" s="646"/>
      <c r="AO32" s="677"/>
      <c r="AP32" s="720"/>
      <c r="AQ32" s="721"/>
      <c r="AR32" s="721"/>
      <c r="AS32" s="721"/>
      <c r="AT32" s="725"/>
      <c r="AU32" s="230" t="s">
        <v>311</v>
      </c>
      <c r="AV32" s="230"/>
      <c r="AW32" s="230"/>
      <c r="AX32" s="639" t="s">
        <v>312</v>
      </c>
      <c r="AY32" s="640"/>
      <c r="AZ32" s="640"/>
      <c r="BA32" s="640"/>
      <c r="BB32" s="640"/>
      <c r="BC32" s="640"/>
      <c r="BD32" s="640"/>
      <c r="BE32" s="640"/>
      <c r="BF32" s="641"/>
      <c r="BG32" s="715">
        <v>98.8</v>
      </c>
      <c r="BH32" s="661"/>
      <c r="BI32" s="661"/>
      <c r="BJ32" s="661"/>
      <c r="BK32" s="661"/>
      <c r="BL32" s="661"/>
      <c r="BM32" s="646">
        <v>94.9</v>
      </c>
      <c r="BN32" s="707"/>
      <c r="BO32" s="707"/>
      <c r="BP32" s="707"/>
      <c r="BQ32" s="688"/>
      <c r="BR32" s="715">
        <v>98.4</v>
      </c>
      <c r="BS32" s="661"/>
      <c r="BT32" s="661"/>
      <c r="BU32" s="661"/>
      <c r="BV32" s="661"/>
      <c r="BW32" s="661"/>
      <c r="BX32" s="646">
        <v>94.5</v>
      </c>
      <c r="BY32" s="707"/>
      <c r="BZ32" s="707"/>
      <c r="CA32" s="707"/>
      <c r="CB32" s="688"/>
      <c r="CD32" s="731"/>
      <c r="CE32" s="732"/>
      <c r="CF32" s="681" t="s">
        <v>313</v>
      </c>
      <c r="CG32" s="682"/>
      <c r="CH32" s="682"/>
      <c r="CI32" s="682"/>
      <c r="CJ32" s="682"/>
      <c r="CK32" s="682"/>
      <c r="CL32" s="682"/>
      <c r="CM32" s="682"/>
      <c r="CN32" s="682"/>
      <c r="CO32" s="682"/>
      <c r="CP32" s="682"/>
      <c r="CQ32" s="683"/>
      <c r="CR32" s="642">
        <v>3</v>
      </c>
      <c r="CS32" s="643"/>
      <c r="CT32" s="643"/>
      <c r="CU32" s="643"/>
      <c r="CV32" s="643"/>
      <c r="CW32" s="643"/>
      <c r="CX32" s="643"/>
      <c r="CY32" s="644"/>
      <c r="CZ32" s="645">
        <v>0</v>
      </c>
      <c r="DA32" s="663"/>
      <c r="DB32" s="663"/>
      <c r="DC32" s="664"/>
      <c r="DD32" s="648">
        <v>3</v>
      </c>
      <c r="DE32" s="643"/>
      <c r="DF32" s="643"/>
      <c r="DG32" s="643"/>
      <c r="DH32" s="643"/>
      <c r="DI32" s="643"/>
      <c r="DJ32" s="643"/>
      <c r="DK32" s="644"/>
      <c r="DL32" s="648">
        <v>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314</v>
      </c>
      <c r="C33" s="640"/>
      <c r="D33" s="640"/>
      <c r="E33" s="640"/>
      <c r="F33" s="640"/>
      <c r="G33" s="640"/>
      <c r="H33" s="640"/>
      <c r="I33" s="640"/>
      <c r="J33" s="640"/>
      <c r="K33" s="640"/>
      <c r="L33" s="640"/>
      <c r="M33" s="640"/>
      <c r="N33" s="640"/>
      <c r="O33" s="640"/>
      <c r="P33" s="640"/>
      <c r="Q33" s="641"/>
      <c r="R33" s="642">
        <v>583901</v>
      </c>
      <c r="S33" s="643"/>
      <c r="T33" s="643"/>
      <c r="U33" s="643"/>
      <c r="V33" s="643"/>
      <c r="W33" s="643"/>
      <c r="X33" s="643"/>
      <c r="Y33" s="644"/>
      <c r="Z33" s="675">
        <v>6.8</v>
      </c>
      <c r="AA33" s="675"/>
      <c r="AB33" s="675"/>
      <c r="AC33" s="675"/>
      <c r="AD33" s="676" t="s">
        <v>235</v>
      </c>
      <c r="AE33" s="676"/>
      <c r="AF33" s="676"/>
      <c r="AG33" s="676"/>
      <c r="AH33" s="676"/>
      <c r="AI33" s="676"/>
      <c r="AJ33" s="676"/>
      <c r="AK33" s="676"/>
      <c r="AL33" s="645" t="s">
        <v>235</v>
      </c>
      <c r="AM33" s="646"/>
      <c r="AN33" s="646"/>
      <c r="AO33" s="677"/>
      <c r="AP33" s="722"/>
      <c r="AQ33" s="723"/>
      <c r="AR33" s="723"/>
      <c r="AS33" s="723"/>
      <c r="AT33" s="726"/>
      <c r="AU33" s="232"/>
      <c r="AV33" s="232"/>
      <c r="AW33" s="232"/>
      <c r="AX33" s="623" t="s">
        <v>315</v>
      </c>
      <c r="AY33" s="624"/>
      <c r="AZ33" s="624"/>
      <c r="BA33" s="624"/>
      <c r="BB33" s="624"/>
      <c r="BC33" s="624"/>
      <c r="BD33" s="624"/>
      <c r="BE33" s="624"/>
      <c r="BF33" s="625"/>
      <c r="BG33" s="706">
        <v>96.2</v>
      </c>
      <c r="BH33" s="627"/>
      <c r="BI33" s="627"/>
      <c r="BJ33" s="627"/>
      <c r="BK33" s="627"/>
      <c r="BL33" s="627"/>
      <c r="BM33" s="669">
        <v>90</v>
      </c>
      <c r="BN33" s="627"/>
      <c r="BO33" s="627"/>
      <c r="BP33" s="627"/>
      <c r="BQ33" s="671"/>
      <c r="BR33" s="706">
        <v>98.2</v>
      </c>
      <c r="BS33" s="627"/>
      <c r="BT33" s="627"/>
      <c r="BU33" s="627"/>
      <c r="BV33" s="627"/>
      <c r="BW33" s="627"/>
      <c r="BX33" s="669">
        <v>91.2</v>
      </c>
      <c r="BY33" s="627"/>
      <c r="BZ33" s="627"/>
      <c r="CA33" s="627"/>
      <c r="CB33" s="671"/>
      <c r="CD33" s="681" t="s">
        <v>316</v>
      </c>
      <c r="CE33" s="682"/>
      <c r="CF33" s="682"/>
      <c r="CG33" s="682"/>
      <c r="CH33" s="682"/>
      <c r="CI33" s="682"/>
      <c r="CJ33" s="682"/>
      <c r="CK33" s="682"/>
      <c r="CL33" s="682"/>
      <c r="CM33" s="682"/>
      <c r="CN33" s="682"/>
      <c r="CO33" s="682"/>
      <c r="CP33" s="682"/>
      <c r="CQ33" s="683"/>
      <c r="CR33" s="642">
        <v>3655793</v>
      </c>
      <c r="CS33" s="661"/>
      <c r="CT33" s="661"/>
      <c r="CU33" s="661"/>
      <c r="CV33" s="661"/>
      <c r="CW33" s="661"/>
      <c r="CX33" s="661"/>
      <c r="CY33" s="662"/>
      <c r="CZ33" s="645">
        <v>45.1</v>
      </c>
      <c r="DA33" s="663"/>
      <c r="DB33" s="663"/>
      <c r="DC33" s="664"/>
      <c r="DD33" s="648">
        <v>2125501</v>
      </c>
      <c r="DE33" s="661"/>
      <c r="DF33" s="661"/>
      <c r="DG33" s="661"/>
      <c r="DH33" s="661"/>
      <c r="DI33" s="661"/>
      <c r="DJ33" s="661"/>
      <c r="DK33" s="662"/>
      <c r="DL33" s="648">
        <v>1404937</v>
      </c>
      <c r="DM33" s="661"/>
      <c r="DN33" s="661"/>
      <c r="DO33" s="661"/>
      <c r="DP33" s="661"/>
      <c r="DQ33" s="661"/>
      <c r="DR33" s="661"/>
      <c r="DS33" s="661"/>
      <c r="DT33" s="661"/>
      <c r="DU33" s="661"/>
      <c r="DV33" s="662"/>
      <c r="DW33" s="645">
        <v>38.5</v>
      </c>
      <c r="DX33" s="663"/>
      <c r="DY33" s="663"/>
      <c r="DZ33" s="663"/>
      <c r="EA33" s="663"/>
      <c r="EB33" s="663"/>
      <c r="EC33" s="684"/>
    </row>
    <row r="34" spans="2:133" ht="11.25" customHeight="1" x14ac:dyDescent="0.15">
      <c r="B34" s="639" t="s">
        <v>317</v>
      </c>
      <c r="C34" s="640"/>
      <c r="D34" s="640"/>
      <c r="E34" s="640"/>
      <c r="F34" s="640"/>
      <c r="G34" s="640"/>
      <c r="H34" s="640"/>
      <c r="I34" s="640"/>
      <c r="J34" s="640"/>
      <c r="K34" s="640"/>
      <c r="L34" s="640"/>
      <c r="M34" s="640"/>
      <c r="N34" s="640"/>
      <c r="O34" s="640"/>
      <c r="P34" s="640"/>
      <c r="Q34" s="641"/>
      <c r="R34" s="642">
        <v>34112</v>
      </c>
      <c r="S34" s="643"/>
      <c r="T34" s="643"/>
      <c r="U34" s="643"/>
      <c r="V34" s="643"/>
      <c r="W34" s="643"/>
      <c r="X34" s="643"/>
      <c r="Y34" s="644"/>
      <c r="Z34" s="675">
        <v>0.4</v>
      </c>
      <c r="AA34" s="675"/>
      <c r="AB34" s="675"/>
      <c r="AC34" s="675"/>
      <c r="AD34" s="676">
        <v>5941</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318</v>
      </c>
      <c r="CE34" s="682"/>
      <c r="CF34" s="682"/>
      <c r="CG34" s="682"/>
      <c r="CH34" s="682"/>
      <c r="CI34" s="682"/>
      <c r="CJ34" s="682"/>
      <c r="CK34" s="682"/>
      <c r="CL34" s="682"/>
      <c r="CM34" s="682"/>
      <c r="CN34" s="682"/>
      <c r="CO34" s="682"/>
      <c r="CP34" s="682"/>
      <c r="CQ34" s="683"/>
      <c r="CR34" s="642">
        <v>1149915</v>
      </c>
      <c r="CS34" s="643"/>
      <c r="CT34" s="643"/>
      <c r="CU34" s="643"/>
      <c r="CV34" s="643"/>
      <c r="CW34" s="643"/>
      <c r="CX34" s="643"/>
      <c r="CY34" s="644"/>
      <c r="CZ34" s="645">
        <v>14.2</v>
      </c>
      <c r="DA34" s="663"/>
      <c r="DB34" s="663"/>
      <c r="DC34" s="664"/>
      <c r="DD34" s="648">
        <v>841021</v>
      </c>
      <c r="DE34" s="643"/>
      <c r="DF34" s="643"/>
      <c r="DG34" s="643"/>
      <c r="DH34" s="643"/>
      <c r="DI34" s="643"/>
      <c r="DJ34" s="643"/>
      <c r="DK34" s="644"/>
      <c r="DL34" s="648">
        <v>511713</v>
      </c>
      <c r="DM34" s="643"/>
      <c r="DN34" s="643"/>
      <c r="DO34" s="643"/>
      <c r="DP34" s="643"/>
      <c r="DQ34" s="643"/>
      <c r="DR34" s="643"/>
      <c r="DS34" s="643"/>
      <c r="DT34" s="643"/>
      <c r="DU34" s="643"/>
      <c r="DV34" s="644"/>
      <c r="DW34" s="645">
        <v>14</v>
      </c>
      <c r="DX34" s="663"/>
      <c r="DY34" s="663"/>
      <c r="DZ34" s="663"/>
      <c r="EA34" s="663"/>
      <c r="EB34" s="663"/>
      <c r="EC34" s="684"/>
    </row>
    <row r="35" spans="2:133" ht="11.25" customHeight="1" x14ac:dyDescent="0.15">
      <c r="B35" s="639" t="s">
        <v>319</v>
      </c>
      <c r="C35" s="640"/>
      <c r="D35" s="640"/>
      <c r="E35" s="640"/>
      <c r="F35" s="640"/>
      <c r="G35" s="640"/>
      <c r="H35" s="640"/>
      <c r="I35" s="640"/>
      <c r="J35" s="640"/>
      <c r="K35" s="640"/>
      <c r="L35" s="640"/>
      <c r="M35" s="640"/>
      <c r="N35" s="640"/>
      <c r="O35" s="640"/>
      <c r="P35" s="640"/>
      <c r="Q35" s="641"/>
      <c r="R35" s="642">
        <v>32984</v>
      </c>
      <c r="S35" s="643"/>
      <c r="T35" s="643"/>
      <c r="U35" s="643"/>
      <c r="V35" s="643"/>
      <c r="W35" s="643"/>
      <c r="X35" s="643"/>
      <c r="Y35" s="644"/>
      <c r="Z35" s="675">
        <v>0.4</v>
      </c>
      <c r="AA35" s="675"/>
      <c r="AB35" s="675"/>
      <c r="AC35" s="675"/>
      <c r="AD35" s="676" t="s">
        <v>127</v>
      </c>
      <c r="AE35" s="676"/>
      <c r="AF35" s="676"/>
      <c r="AG35" s="676"/>
      <c r="AH35" s="676"/>
      <c r="AI35" s="676"/>
      <c r="AJ35" s="676"/>
      <c r="AK35" s="676"/>
      <c r="AL35" s="645" t="s">
        <v>235</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322</v>
      </c>
      <c r="CE35" s="682"/>
      <c r="CF35" s="682"/>
      <c r="CG35" s="682"/>
      <c r="CH35" s="682"/>
      <c r="CI35" s="682"/>
      <c r="CJ35" s="682"/>
      <c r="CK35" s="682"/>
      <c r="CL35" s="682"/>
      <c r="CM35" s="682"/>
      <c r="CN35" s="682"/>
      <c r="CO35" s="682"/>
      <c r="CP35" s="682"/>
      <c r="CQ35" s="683"/>
      <c r="CR35" s="642">
        <v>114756</v>
      </c>
      <c r="CS35" s="661"/>
      <c r="CT35" s="661"/>
      <c r="CU35" s="661"/>
      <c r="CV35" s="661"/>
      <c r="CW35" s="661"/>
      <c r="CX35" s="661"/>
      <c r="CY35" s="662"/>
      <c r="CZ35" s="645">
        <v>1.4</v>
      </c>
      <c r="DA35" s="663"/>
      <c r="DB35" s="663"/>
      <c r="DC35" s="664"/>
      <c r="DD35" s="648">
        <v>81918</v>
      </c>
      <c r="DE35" s="661"/>
      <c r="DF35" s="661"/>
      <c r="DG35" s="661"/>
      <c r="DH35" s="661"/>
      <c r="DI35" s="661"/>
      <c r="DJ35" s="661"/>
      <c r="DK35" s="662"/>
      <c r="DL35" s="648">
        <v>81918</v>
      </c>
      <c r="DM35" s="661"/>
      <c r="DN35" s="661"/>
      <c r="DO35" s="661"/>
      <c r="DP35" s="661"/>
      <c r="DQ35" s="661"/>
      <c r="DR35" s="661"/>
      <c r="DS35" s="661"/>
      <c r="DT35" s="661"/>
      <c r="DU35" s="661"/>
      <c r="DV35" s="662"/>
      <c r="DW35" s="645">
        <v>2.2000000000000002</v>
      </c>
      <c r="DX35" s="663"/>
      <c r="DY35" s="663"/>
      <c r="DZ35" s="663"/>
      <c r="EA35" s="663"/>
      <c r="EB35" s="663"/>
      <c r="EC35" s="684"/>
    </row>
    <row r="36" spans="2:133" ht="11.25" customHeight="1" x14ac:dyDescent="0.15">
      <c r="B36" s="639" t="s">
        <v>323</v>
      </c>
      <c r="C36" s="640"/>
      <c r="D36" s="640"/>
      <c r="E36" s="640"/>
      <c r="F36" s="640"/>
      <c r="G36" s="640"/>
      <c r="H36" s="640"/>
      <c r="I36" s="640"/>
      <c r="J36" s="640"/>
      <c r="K36" s="640"/>
      <c r="L36" s="640"/>
      <c r="M36" s="640"/>
      <c r="N36" s="640"/>
      <c r="O36" s="640"/>
      <c r="P36" s="640"/>
      <c r="Q36" s="641"/>
      <c r="R36" s="642">
        <v>39337</v>
      </c>
      <c r="S36" s="643"/>
      <c r="T36" s="643"/>
      <c r="U36" s="643"/>
      <c r="V36" s="643"/>
      <c r="W36" s="643"/>
      <c r="X36" s="643"/>
      <c r="Y36" s="644"/>
      <c r="Z36" s="675">
        <v>0.5</v>
      </c>
      <c r="AA36" s="675"/>
      <c r="AB36" s="675"/>
      <c r="AC36" s="675"/>
      <c r="AD36" s="676" t="s">
        <v>127</v>
      </c>
      <c r="AE36" s="676"/>
      <c r="AF36" s="676"/>
      <c r="AG36" s="676"/>
      <c r="AH36" s="676"/>
      <c r="AI36" s="676"/>
      <c r="AJ36" s="676"/>
      <c r="AK36" s="676"/>
      <c r="AL36" s="645" t="s">
        <v>127</v>
      </c>
      <c r="AM36" s="646"/>
      <c r="AN36" s="646"/>
      <c r="AO36" s="677"/>
      <c r="AP36" s="235"/>
      <c r="AQ36" s="694" t="s">
        <v>324</v>
      </c>
      <c r="AR36" s="695"/>
      <c r="AS36" s="695"/>
      <c r="AT36" s="695"/>
      <c r="AU36" s="695"/>
      <c r="AV36" s="695"/>
      <c r="AW36" s="695"/>
      <c r="AX36" s="695"/>
      <c r="AY36" s="696"/>
      <c r="AZ36" s="697">
        <v>568071</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46058</v>
      </c>
      <c r="BW36" s="698"/>
      <c r="BX36" s="698"/>
      <c r="BY36" s="698"/>
      <c r="BZ36" s="698"/>
      <c r="CA36" s="698"/>
      <c r="CB36" s="699"/>
      <c r="CD36" s="681" t="s">
        <v>326</v>
      </c>
      <c r="CE36" s="682"/>
      <c r="CF36" s="682"/>
      <c r="CG36" s="682"/>
      <c r="CH36" s="682"/>
      <c r="CI36" s="682"/>
      <c r="CJ36" s="682"/>
      <c r="CK36" s="682"/>
      <c r="CL36" s="682"/>
      <c r="CM36" s="682"/>
      <c r="CN36" s="682"/>
      <c r="CO36" s="682"/>
      <c r="CP36" s="682"/>
      <c r="CQ36" s="683"/>
      <c r="CR36" s="642">
        <v>1720339</v>
      </c>
      <c r="CS36" s="643"/>
      <c r="CT36" s="643"/>
      <c r="CU36" s="643"/>
      <c r="CV36" s="643"/>
      <c r="CW36" s="643"/>
      <c r="CX36" s="643"/>
      <c r="CY36" s="644"/>
      <c r="CZ36" s="645">
        <v>21.2</v>
      </c>
      <c r="DA36" s="663"/>
      <c r="DB36" s="663"/>
      <c r="DC36" s="664"/>
      <c r="DD36" s="648">
        <v>704094</v>
      </c>
      <c r="DE36" s="643"/>
      <c r="DF36" s="643"/>
      <c r="DG36" s="643"/>
      <c r="DH36" s="643"/>
      <c r="DI36" s="643"/>
      <c r="DJ36" s="643"/>
      <c r="DK36" s="644"/>
      <c r="DL36" s="648">
        <v>372542</v>
      </c>
      <c r="DM36" s="643"/>
      <c r="DN36" s="643"/>
      <c r="DO36" s="643"/>
      <c r="DP36" s="643"/>
      <c r="DQ36" s="643"/>
      <c r="DR36" s="643"/>
      <c r="DS36" s="643"/>
      <c r="DT36" s="643"/>
      <c r="DU36" s="643"/>
      <c r="DV36" s="644"/>
      <c r="DW36" s="645">
        <v>10.199999999999999</v>
      </c>
      <c r="DX36" s="663"/>
      <c r="DY36" s="663"/>
      <c r="DZ36" s="663"/>
      <c r="EA36" s="663"/>
      <c r="EB36" s="663"/>
      <c r="EC36" s="684"/>
    </row>
    <row r="37" spans="2:133" ht="11.25" customHeight="1" x14ac:dyDescent="0.15">
      <c r="B37" s="639" t="s">
        <v>327</v>
      </c>
      <c r="C37" s="640"/>
      <c r="D37" s="640"/>
      <c r="E37" s="640"/>
      <c r="F37" s="640"/>
      <c r="G37" s="640"/>
      <c r="H37" s="640"/>
      <c r="I37" s="640"/>
      <c r="J37" s="640"/>
      <c r="K37" s="640"/>
      <c r="L37" s="640"/>
      <c r="M37" s="640"/>
      <c r="N37" s="640"/>
      <c r="O37" s="640"/>
      <c r="P37" s="640"/>
      <c r="Q37" s="641"/>
      <c r="R37" s="642">
        <v>249402</v>
      </c>
      <c r="S37" s="643"/>
      <c r="T37" s="643"/>
      <c r="U37" s="643"/>
      <c r="V37" s="643"/>
      <c r="W37" s="643"/>
      <c r="X37" s="643"/>
      <c r="Y37" s="644"/>
      <c r="Z37" s="675">
        <v>2.9</v>
      </c>
      <c r="AA37" s="675"/>
      <c r="AB37" s="675"/>
      <c r="AC37" s="675"/>
      <c r="AD37" s="676" t="s">
        <v>127</v>
      </c>
      <c r="AE37" s="676"/>
      <c r="AF37" s="676"/>
      <c r="AG37" s="676"/>
      <c r="AH37" s="676"/>
      <c r="AI37" s="676"/>
      <c r="AJ37" s="676"/>
      <c r="AK37" s="676"/>
      <c r="AL37" s="645" t="s">
        <v>235</v>
      </c>
      <c r="AM37" s="646"/>
      <c r="AN37" s="646"/>
      <c r="AO37" s="677"/>
      <c r="AQ37" s="685" t="s">
        <v>328</v>
      </c>
      <c r="AR37" s="686"/>
      <c r="AS37" s="686"/>
      <c r="AT37" s="686"/>
      <c r="AU37" s="686"/>
      <c r="AV37" s="686"/>
      <c r="AW37" s="686"/>
      <c r="AX37" s="686"/>
      <c r="AY37" s="687"/>
      <c r="AZ37" s="642">
        <v>1527</v>
      </c>
      <c r="BA37" s="643"/>
      <c r="BB37" s="643"/>
      <c r="BC37" s="643"/>
      <c r="BD37" s="661"/>
      <c r="BE37" s="661"/>
      <c r="BF37" s="688"/>
      <c r="BG37" s="681" t="s">
        <v>329</v>
      </c>
      <c r="BH37" s="682"/>
      <c r="BI37" s="682"/>
      <c r="BJ37" s="682"/>
      <c r="BK37" s="682"/>
      <c r="BL37" s="682"/>
      <c r="BM37" s="682"/>
      <c r="BN37" s="682"/>
      <c r="BO37" s="682"/>
      <c r="BP37" s="682"/>
      <c r="BQ37" s="682"/>
      <c r="BR37" s="682"/>
      <c r="BS37" s="682"/>
      <c r="BT37" s="682"/>
      <c r="BU37" s="683"/>
      <c r="BV37" s="642">
        <v>24773</v>
      </c>
      <c r="BW37" s="643"/>
      <c r="BX37" s="643"/>
      <c r="BY37" s="643"/>
      <c r="BZ37" s="643"/>
      <c r="CA37" s="643"/>
      <c r="CB37" s="689"/>
      <c r="CD37" s="681" t="s">
        <v>330</v>
      </c>
      <c r="CE37" s="682"/>
      <c r="CF37" s="682"/>
      <c r="CG37" s="682"/>
      <c r="CH37" s="682"/>
      <c r="CI37" s="682"/>
      <c r="CJ37" s="682"/>
      <c r="CK37" s="682"/>
      <c r="CL37" s="682"/>
      <c r="CM37" s="682"/>
      <c r="CN37" s="682"/>
      <c r="CO37" s="682"/>
      <c r="CP37" s="682"/>
      <c r="CQ37" s="683"/>
      <c r="CR37" s="642">
        <v>281993</v>
      </c>
      <c r="CS37" s="661"/>
      <c r="CT37" s="661"/>
      <c r="CU37" s="661"/>
      <c r="CV37" s="661"/>
      <c r="CW37" s="661"/>
      <c r="CX37" s="661"/>
      <c r="CY37" s="662"/>
      <c r="CZ37" s="645">
        <v>3.5</v>
      </c>
      <c r="DA37" s="663"/>
      <c r="DB37" s="663"/>
      <c r="DC37" s="664"/>
      <c r="DD37" s="648">
        <v>276293</v>
      </c>
      <c r="DE37" s="661"/>
      <c r="DF37" s="661"/>
      <c r="DG37" s="661"/>
      <c r="DH37" s="661"/>
      <c r="DI37" s="661"/>
      <c r="DJ37" s="661"/>
      <c r="DK37" s="662"/>
      <c r="DL37" s="648">
        <v>251512</v>
      </c>
      <c r="DM37" s="661"/>
      <c r="DN37" s="661"/>
      <c r="DO37" s="661"/>
      <c r="DP37" s="661"/>
      <c r="DQ37" s="661"/>
      <c r="DR37" s="661"/>
      <c r="DS37" s="661"/>
      <c r="DT37" s="661"/>
      <c r="DU37" s="661"/>
      <c r="DV37" s="662"/>
      <c r="DW37" s="645">
        <v>6.9</v>
      </c>
      <c r="DX37" s="663"/>
      <c r="DY37" s="663"/>
      <c r="DZ37" s="663"/>
      <c r="EA37" s="663"/>
      <c r="EB37" s="663"/>
      <c r="EC37" s="684"/>
    </row>
    <row r="38" spans="2:133" ht="11.25" customHeight="1" x14ac:dyDescent="0.15">
      <c r="B38" s="639" t="s">
        <v>331</v>
      </c>
      <c r="C38" s="640"/>
      <c r="D38" s="640"/>
      <c r="E38" s="640"/>
      <c r="F38" s="640"/>
      <c r="G38" s="640"/>
      <c r="H38" s="640"/>
      <c r="I38" s="640"/>
      <c r="J38" s="640"/>
      <c r="K38" s="640"/>
      <c r="L38" s="640"/>
      <c r="M38" s="640"/>
      <c r="N38" s="640"/>
      <c r="O38" s="640"/>
      <c r="P38" s="640"/>
      <c r="Q38" s="641"/>
      <c r="R38" s="642">
        <v>197851</v>
      </c>
      <c r="S38" s="643"/>
      <c r="T38" s="643"/>
      <c r="U38" s="643"/>
      <c r="V38" s="643"/>
      <c r="W38" s="643"/>
      <c r="X38" s="643"/>
      <c r="Y38" s="644"/>
      <c r="Z38" s="675">
        <v>2.2999999999999998</v>
      </c>
      <c r="AA38" s="675"/>
      <c r="AB38" s="675"/>
      <c r="AC38" s="675"/>
      <c r="AD38" s="676">
        <v>3</v>
      </c>
      <c r="AE38" s="676"/>
      <c r="AF38" s="676"/>
      <c r="AG38" s="676"/>
      <c r="AH38" s="676"/>
      <c r="AI38" s="676"/>
      <c r="AJ38" s="676"/>
      <c r="AK38" s="676"/>
      <c r="AL38" s="645">
        <v>0</v>
      </c>
      <c r="AM38" s="646"/>
      <c r="AN38" s="646"/>
      <c r="AO38" s="677"/>
      <c r="AQ38" s="685" t="s">
        <v>332</v>
      </c>
      <c r="AR38" s="686"/>
      <c r="AS38" s="686"/>
      <c r="AT38" s="686"/>
      <c r="AU38" s="686"/>
      <c r="AV38" s="686"/>
      <c r="AW38" s="686"/>
      <c r="AX38" s="686"/>
      <c r="AY38" s="687"/>
      <c r="AZ38" s="642">
        <v>1123</v>
      </c>
      <c r="BA38" s="643"/>
      <c r="BB38" s="643"/>
      <c r="BC38" s="643"/>
      <c r="BD38" s="661"/>
      <c r="BE38" s="661"/>
      <c r="BF38" s="688"/>
      <c r="BG38" s="681" t="s">
        <v>333</v>
      </c>
      <c r="BH38" s="682"/>
      <c r="BI38" s="682"/>
      <c r="BJ38" s="682"/>
      <c r="BK38" s="682"/>
      <c r="BL38" s="682"/>
      <c r="BM38" s="682"/>
      <c r="BN38" s="682"/>
      <c r="BO38" s="682"/>
      <c r="BP38" s="682"/>
      <c r="BQ38" s="682"/>
      <c r="BR38" s="682"/>
      <c r="BS38" s="682"/>
      <c r="BT38" s="682"/>
      <c r="BU38" s="683"/>
      <c r="BV38" s="642">
        <v>1503</v>
      </c>
      <c r="BW38" s="643"/>
      <c r="BX38" s="643"/>
      <c r="BY38" s="643"/>
      <c r="BZ38" s="643"/>
      <c r="CA38" s="643"/>
      <c r="CB38" s="689"/>
      <c r="CD38" s="681" t="s">
        <v>334</v>
      </c>
      <c r="CE38" s="682"/>
      <c r="CF38" s="682"/>
      <c r="CG38" s="682"/>
      <c r="CH38" s="682"/>
      <c r="CI38" s="682"/>
      <c r="CJ38" s="682"/>
      <c r="CK38" s="682"/>
      <c r="CL38" s="682"/>
      <c r="CM38" s="682"/>
      <c r="CN38" s="682"/>
      <c r="CO38" s="682"/>
      <c r="CP38" s="682"/>
      <c r="CQ38" s="683"/>
      <c r="CR38" s="642">
        <v>565421</v>
      </c>
      <c r="CS38" s="643"/>
      <c r="CT38" s="643"/>
      <c r="CU38" s="643"/>
      <c r="CV38" s="643"/>
      <c r="CW38" s="643"/>
      <c r="CX38" s="643"/>
      <c r="CY38" s="644"/>
      <c r="CZ38" s="645">
        <v>7</v>
      </c>
      <c r="DA38" s="663"/>
      <c r="DB38" s="663"/>
      <c r="DC38" s="664"/>
      <c r="DD38" s="648">
        <v>470632</v>
      </c>
      <c r="DE38" s="643"/>
      <c r="DF38" s="643"/>
      <c r="DG38" s="643"/>
      <c r="DH38" s="643"/>
      <c r="DI38" s="643"/>
      <c r="DJ38" s="643"/>
      <c r="DK38" s="644"/>
      <c r="DL38" s="648">
        <v>438764</v>
      </c>
      <c r="DM38" s="643"/>
      <c r="DN38" s="643"/>
      <c r="DO38" s="643"/>
      <c r="DP38" s="643"/>
      <c r="DQ38" s="643"/>
      <c r="DR38" s="643"/>
      <c r="DS38" s="643"/>
      <c r="DT38" s="643"/>
      <c r="DU38" s="643"/>
      <c r="DV38" s="644"/>
      <c r="DW38" s="645">
        <v>12</v>
      </c>
      <c r="DX38" s="663"/>
      <c r="DY38" s="663"/>
      <c r="DZ38" s="663"/>
      <c r="EA38" s="663"/>
      <c r="EB38" s="663"/>
      <c r="EC38" s="684"/>
    </row>
    <row r="39" spans="2:133" ht="11.25" customHeight="1" x14ac:dyDescent="0.15">
      <c r="B39" s="639" t="s">
        <v>335</v>
      </c>
      <c r="C39" s="640"/>
      <c r="D39" s="640"/>
      <c r="E39" s="640"/>
      <c r="F39" s="640"/>
      <c r="G39" s="640"/>
      <c r="H39" s="640"/>
      <c r="I39" s="640"/>
      <c r="J39" s="640"/>
      <c r="K39" s="640"/>
      <c r="L39" s="640"/>
      <c r="M39" s="640"/>
      <c r="N39" s="640"/>
      <c r="O39" s="640"/>
      <c r="P39" s="640"/>
      <c r="Q39" s="641"/>
      <c r="R39" s="642">
        <v>601669</v>
      </c>
      <c r="S39" s="643"/>
      <c r="T39" s="643"/>
      <c r="U39" s="643"/>
      <c r="V39" s="643"/>
      <c r="W39" s="643"/>
      <c r="X39" s="643"/>
      <c r="Y39" s="644"/>
      <c r="Z39" s="675">
        <v>7</v>
      </c>
      <c r="AA39" s="675"/>
      <c r="AB39" s="675"/>
      <c r="AC39" s="675"/>
      <c r="AD39" s="676" t="s">
        <v>235</v>
      </c>
      <c r="AE39" s="676"/>
      <c r="AF39" s="676"/>
      <c r="AG39" s="676"/>
      <c r="AH39" s="676"/>
      <c r="AI39" s="676"/>
      <c r="AJ39" s="676"/>
      <c r="AK39" s="676"/>
      <c r="AL39" s="645" t="s">
        <v>127</v>
      </c>
      <c r="AM39" s="646"/>
      <c r="AN39" s="646"/>
      <c r="AO39" s="677"/>
      <c r="AQ39" s="685" t="s">
        <v>336</v>
      </c>
      <c r="AR39" s="686"/>
      <c r="AS39" s="686"/>
      <c r="AT39" s="686"/>
      <c r="AU39" s="686"/>
      <c r="AV39" s="686"/>
      <c r="AW39" s="686"/>
      <c r="AX39" s="686"/>
      <c r="AY39" s="687"/>
      <c r="AZ39" s="642" t="s">
        <v>127</v>
      </c>
      <c r="BA39" s="643"/>
      <c r="BB39" s="643"/>
      <c r="BC39" s="643"/>
      <c r="BD39" s="661"/>
      <c r="BE39" s="661"/>
      <c r="BF39" s="688"/>
      <c r="BG39" s="681" t="s">
        <v>337</v>
      </c>
      <c r="BH39" s="682"/>
      <c r="BI39" s="682"/>
      <c r="BJ39" s="682"/>
      <c r="BK39" s="682"/>
      <c r="BL39" s="682"/>
      <c r="BM39" s="682"/>
      <c r="BN39" s="682"/>
      <c r="BO39" s="682"/>
      <c r="BP39" s="682"/>
      <c r="BQ39" s="682"/>
      <c r="BR39" s="682"/>
      <c r="BS39" s="682"/>
      <c r="BT39" s="682"/>
      <c r="BU39" s="683"/>
      <c r="BV39" s="642">
        <v>2307</v>
      </c>
      <c r="BW39" s="643"/>
      <c r="BX39" s="643"/>
      <c r="BY39" s="643"/>
      <c r="BZ39" s="643"/>
      <c r="CA39" s="643"/>
      <c r="CB39" s="689"/>
      <c r="CD39" s="681" t="s">
        <v>338</v>
      </c>
      <c r="CE39" s="682"/>
      <c r="CF39" s="682"/>
      <c r="CG39" s="682"/>
      <c r="CH39" s="682"/>
      <c r="CI39" s="682"/>
      <c r="CJ39" s="682"/>
      <c r="CK39" s="682"/>
      <c r="CL39" s="682"/>
      <c r="CM39" s="682"/>
      <c r="CN39" s="682"/>
      <c r="CO39" s="682"/>
      <c r="CP39" s="682"/>
      <c r="CQ39" s="683"/>
      <c r="CR39" s="642">
        <v>105362</v>
      </c>
      <c r="CS39" s="661"/>
      <c r="CT39" s="661"/>
      <c r="CU39" s="661"/>
      <c r="CV39" s="661"/>
      <c r="CW39" s="661"/>
      <c r="CX39" s="661"/>
      <c r="CY39" s="662"/>
      <c r="CZ39" s="645">
        <v>1.3</v>
      </c>
      <c r="DA39" s="663"/>
      <c r="DB39" s="663"/>
      <c r="DC39" s="664"/>
      <c r="DD39" s="648">
        <v>27836</v>
      </c>
      <c r="DE39" s="661"/>
      <c r="DF39" s="661"/>
      <c r="DG39" s="661"/>
      <c r="DH39" s="661"/>
      <c r="DI39" s="661"/>
      <c r="DJ39" s="661"/>
      <c r="DK39" s="662"/>
      <c r="DL39" s="648" t="s">
        <v>235</v>
      </c>
      <c r="DM39" s="661"/>
      <c r="DN39" s="661"/>
      <c r="DO39" s="661"/>
      <c r="DP39" s="661"/>
      <c r="DQ39" s="661"/>
      <c r="DR39" s="661"/>
      <c r="DS39" s="661"/>
      <c r="DT39" s="661"/>
      <c r="DU39" s="661"/>
      <c r="DV39" s="662"/>
      <c r="DW39" s="645" t="s">
        <v>235</v>
      </c>
      <c r="DX39" s="663"/>
      <c r="DY39" s="663"/>
      <c r="DZ39" s="663"/>
      <c r="EA39" s="663"/>
      <c r="EB39" s="663"/>
      <c r="EC39" s="684"/>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127</v>
      </c>
      <c r="AA40" s="675"/>
      <c r="AB40" s="675"/>
      <c r="AC40" s="675"/>
      <c r="AD40" s="676" t="s">
        <v>235</v>
      </c>
      <c r="AE40" s="676"/>
      <c r="AF40" s="676"/>
      <c r="AG40" s="676"/>
      <c r="AH40" s="676"/>
      <c r="AI40" s="676"/>
      <c r="AJ40" s="676"/>
      <c r="AK40" s="676"/>
      <c r="AL40" s="645" t="s">
        <v>136</v>
      </c>
      <c r="AM40" s="646"/>
      <c r="AN40" s="646"/>
      <c r="AO40" s="677"/>
      <c r="AQ40" s="685" t="s">
        <v>340</v>
      </c>
      <c r="AR40" s="686"/>
      <c r="AS40" s="686"/>
      <c r="AT40" s="686"/>
      <c r="AU40" s="686"/>
      <c r="AV40" s="686"/>
      <c r="AW40" s="686"/>
      <c r="AX40" s="686"/>
      <c r="AY40" s="687"/>
      <c r="AZ40" s="642" t="s">
        <v>235</v>
      </c>
      <c r="BA40" s="643"/>
      <c r="BB40" s="643"/>
      <c r="BC40" s="643"/>
      <c r="BD40" s="661"/>
      <c r="BE40" s="661"/>
      <c r="BF40" s="688"/>
      <c r="BG40" s="690" t="s">
        <v>341</v>
      </c>
      <c r="BH40" s="691"/>
      <c r="BI40" s="691"/>
      <c r="BJ40" s="691"/>
      <c r="BK40" s="691"/>
      <c r="BL40" s="236"/>
      <c r="BM40" s="682" t="s">
        <v>342</v>
      </c>
      <c r="BN40" s="682"/>
      <c r="BO40" s="682"/>
      <c r="BP40" s="682"/>
      <c r="BQ40" s="682"/>
      <c r="BR40" s="682"/>
      <c r="BS40" s="682"/>
      <c r="BT40" s="682"/>
      <c r="BU40" s="683"/>
      <c r="BV40" s="642">
        <v>67</v>
      </c>
      <c r="BW40" s="643"/>
      <c r="BX40" s="643"/>
      <c r="BY40" s="643"/>
      <c r="BZ40" s="643"/>
      <c r="CA40" s="643"/>
      <c r="CB40" s="689"/>
      <c r="CD40" s="681" t="s">
        <v>343</v>
      </c>
      <c r="CE40" s="682"/>
      <c r="CF40" s="682"/>
      <c r="CG40" s="682"/>
      <c r="CH40" s="682"/>
      <c r="CI40" s="682"/>
      <c r="CJ40" s="682"/>
      <c r="CK40" s="682"/>
      <c r="CL40" s="682"/>
      <c r="CM40" s="682"/>
      <c r="CN40" s="682"/>
      <c r="CO40" s="682"/>
      <c r="CP40" s="682"/>
      <c r="CQ40" s="683"/>
      <c r="CR40" s="642" t="s">
        <v>235</v>
      </c>
      <c r="CS40" s="643"/>
      <c r="CT40" s="643"/>
      <c r="CU40" s="643"/>
      <c r="CV40" s="643"/>
      <c r="CW40" s="643"/>
      <c r="CX40" s="643"/>
      <c r="CY40" s="644"/>
      <c r="CZ40" s="645" t="s">
        <v>127</v>
      </c>
      <c r="DA40" s="663"/>
      <c r="DB40" s="663"/>
      <c r="DC40" s="664"/>
      <c r="DD40" s="648" t="s">
        <v>127</v>
      </c>
      <c r="DE40" s="643"/>
      <c r="DF40" s="643"/>
      <c r="DG40" s="643"/>
      <c r="DH40" s="643"/>
      <c r="DI40" s="643"/>
      <c r="DJ40" s="643"/>
      <c r="DK40" s="644"/>
      <c r="DL40" s="648" t="s">
        <v>235</v>
      </c>
      <c r="DM40" s="643"/>
      <c r="DN40" s="643"/>
      <c r="DO40" s="643"/>
      <c r="DP40" s="643"/>
      <c r="DQ40" s="643"/>
      <c r="DR40" s="643"/>
      <c r="DS40" s="643"/>
      <c r="DT40" s="643"/>
      <c r="DU40" s="643"/>
      <c r="DV40" s="644"/>
      <c r="DW40" s="645" t="s">
        <v>127</v>
      </c>
      <c r="DX40" s="663"/>
      <c r="DY40" s="663"/>
      <c r="DZ40" s="663"/>
      <c r="EA40" s="663"/>
      <c r="EB40" s="663"/>
      <c r="EC40" s="684"/>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127</v>
      </c>
      <c r="AA41" s="675"/>
      <c r="AB41" s="675"/>
      <c r="AC41" s="675"/>
      <c r="AD41" s="676" t="s">
        <v>127</v>
      </c>
      <c r="AE41" s="676"/>
      <c r="AF41" s="676"/>
      <c r="AG41" s="676"/>
      <c r="AH41" s="676"/>
      <c r="AI41" s="676"/>
      <c r="AJ41" s="676"/>
      <c r="AK41" s="676"/>
      <c r="AL41" s="645" t="s">
        <v>136</v>
      </c>
      <c r="AM41" s="646"/>
      <c r="AN41" s="646"/>
      <c r="AO41" s="677"/>
      <c r="AQ41" s="685" t="s">
        <v>345</v>
      </c>
      <c r="AR41" s="686"/>
      <c r="AS41" s="686"/>
      <c r="AT41" s="686"/>
      <c r="AU41" s="686"/>
      <c r="AV41" s="686"/>
      <c r="AW41" s="686"/>
      <c r="AX41" s="686"/>
      <c r="AY41" s="687"/>
      <c r="AZ41" s="642">
        <v>120679</v>
      </c>
      <c r="BA41" s="643"/>
      <c r="BB41" s="643"/>
      <c r="BC41" s="643"/>
      <c r="BD41" s="661"/>
      <c r="BE41" s="661"/>
      <c r="BF41" s="688"/>
      <c r="BG41" s="690"/>
      <c r="BH41" s="691"/>
      <c r="BI41" s="691"/>
      <c r="BJ41" s="691"/>
      <c r="BK41" s="691"/>
      <c r="BL41" s="236"/>
      <c r="BM41" s="682" t="s">
        <v>346</v>
      </c>
      <c r="BN41" s="682"/>
      <c r="BO41" s="682"/>
      <c r="BP41" s="682"/>
      <c r="BQ41" s="682"/>
      <c r="BR41" s="682"/>
      <c r="BS41" s="682"/>
      <c r="BT41" s="682"/>
      <c r="BU41" s="683"/>
      <c r="BV41" s="642">
        <v>1</v>
      </c>
      <c r="BW41" s="643"/>
      <c r="BX41" s="643"/>
      <c r="BY41" s="643"/>
      <c r="BZ41" s="643"/>
      <c r="CA41" s="643"/>
      <c r="CB41" s="689"/>
      <c r="CD41" s="681" t="s">
        <v>347</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127</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100262</v>
      </c>
      <c r="S42" s="643"/>
      <c r="T42" s="643"/>
      <c r="U42" s="643"/>
      <c r="V42" s="643"/>
      <c r="W42" s="643"/>
      <c r="X42" s="643"/>
      <c r="Y42" s="644"/>
      <c r="Z42" s="675">
        <v>1.2</v>
      </c>
      <c r="AA42" s="675"/>
      <c r="AB42" s="675"/>
      <c r="AC42" s="675"/>
      <c r="AD42" s="676" t="s">
        <v>127</v>
      </c>
      <c r="AE42" s="676"/>
      <c r="AF42" s="676"/>
      <c r="AG42" s="676"/>
      <c r="AH42" s="676"/>
      <c r="AI42" s="676"/>
      <c r="AJ42" s="676"/>
      <c r="AK42" s="676"/>
      <c r="AL42" s="645" t="s">
        <v>136</v>
      </c>
      <c r="AM42" s="646"/>
      <c r="AN42" s="646"/>
      <c r="AO42" s="677"/>
      <c r="AQ42" s="678" t="s">
        <v>349</v>
      </c>
      <c r="AR42" s="679"/>
      <c r="AS42" s="679"/>
      <c r="AT42" s="679"/>
      <c r="AU42" s="679"/>
      <c r="AV42" s="679"/>
      <c r="AW42" s="679"/>
      <c r="AX42" s="679"/>
      <c r="AY42" s="680"/>
      <c r="AZ42" s="626">
        <v>444742</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342</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1552481</v>
      </c>
      <c r="CS42" s="643"/>
      <c r="CT42" s="643"/>
      <c r="CU42" s="643"/>
      <c r="CV42" s="643"/>
      <c r="CW42" s="643"/>
      <c r="CX42" s="643"/>
      <c r="CY42" s="644"/>
      <c r="CZ42" s="645">
        <v>19.2</v>
      </c>
      <c r="DA42" s="646"/>
      <c r="DB42" s="646"/>
      <c r="DC42" s="647"/>
      <c r="DD42" s="648">
        <v>244119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8551664</v>
      </c>
      <c r="S43" s="665"/>
      <c r="T43" s="665"/>
      <c r="U43" s="665"/>
      <c r="V43" s="665"/>
      <c r="W43" s="665"/>
      <c r="X43" s="665"/>
      <c r="Y43" s="666"/>
      <c r="Z43" s="667">
        <v>100</v>
      </c>
      <c r="AA43" s="667"/>
      <c r="AB43" s="667"/>
      <c r="AC43" s="667"/>
      <c r="AD43" s="668">
        <v>3544624</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42251</v>
      </c>
      <c r="CS43" s="661"/>
      <c r="CT43" s="661"/>
      <c r="CU43" s="661"/>
      <c r="CV43" s="661"/>
      <c r="CW43" s="661"/>
      <c r="CX43" s="661"/>
      <c r="CY43" s="662"/>
      <c r="CZ43" s="645">
        <v>0.5</v>
      </c>
      <c r="DA43" s="663"/>
      <c r="DB43" s="663"/>
      <c r="DC43" s="664"/>
      <c r="DD43" s="648">
        <v>42251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354</v>
      </c>
      <c r="CG44" s="640"/>
      <c r="CH44" s="640"/>
      <c r="CI44" s="640"/>
      <c r="CJ44" s="640"/>
      <c r="CK44" s="640"/>
      <c r="CL44" s="640"/>
      <c r="CM44" s="640"/>
      <c r="CN44" s="640"/>
      <c r="CO44" s="640"/>
      <c r="CP44" s="640"/>
      <c r="CQ44" s="641"/>
      <c r="CR44" s="642">
        <v>1039258</v>
      </c>
      <c r="CS44" s="643"/>
      <c r="CT44" s="643"/>
      <c r="CU44" s="643"/>
      <c r="CV44" s="643"/>
      <c r="CW44" s="643"/>
      <c r="CX44" s="643"/>
      <c r="CY44" s="644"/>
      <c r="CZ44" s="645">
        <v>12.8</v>
      </c>
      <c r="DA44" s="646"/>
      <c r="DB44" s="646"/>
      <c r="DC44" s="647"/>
      <c r="DD44" s="648">
        <v>143964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551285</v>
      </c>
      <c r="CS45" s="661"/>
      <c r="CT45" s="661"/>
      <c r="CU45" s="661"/>
      <c r="CV45" s="661"/>
      <c r="CW45" s="661"/>
      <c r="CX45" s="661"/>
      <c r="CY45" s="662"/>
      <c r="CZ45" s="645">
        <v>6.8</v>
      </c>
      <c r="DA45" s="663"/>
      <c r="DB45" s="663"/>
      <c r="DC45" s="664"/>
      <c r="DD45" s="648">
        <v>19478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487973</v>
      </c>
      <c r="CS46" s="643"/>
      <c r="CT46" s="643"/>
      <c r="CU46" s="643"/>
      <c r="CV46" s="643"/>
      <c r="CW46" s="643"/>
      <c r="CX46" s="643"/>
      <c r="CY46" s="644"/>
      <c r="CZ46" s="645">
        <v>6</v>
      </c>
      <c r="DA46" s="646"/>
      <c r="DB46" s="646"/>
      <c r="DC46" s="647"/>
      <c r="DD46" s="648">
        <v>124486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v>513223</v>
      </c>
      <c r="CS47" s="661"/>
      <c r="CT47" s="661"/>
      <c r="CU47" s="661"/>
      <c r="CV47" s="661"/>
      <c r="CW47" s="661"/>
      <c r="CX47" s="661"/>
      <c r="CY47" s="662"/>
      <c r="CZ47" s="645">
        <v>6.3</v>
      </c>
      <c r="DA47" s="663"/>
      <c r="DB47" s="663"/>
      <c r="DC47" s="664"/>
      <c r="DD47" s="648">
        <v>100155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127</v>
      </c>
      <c r="CS48" s="643"/>
      <c r="CT48" s="643"/>
      <c r="CU48" s="643"/>
      <c r="CV48" s="643"/>
      <c r="CW48" s="643"/>
      <c r="CX48" s="643"/>
      <c r="CY48" s="644"/>
      <c r="CZ48" s="645" t="s">
        <v>136</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8103015</v>
      </c>
      <c r="CS49" s="627"/>
      <c r="CT49" s="627"/>
      <c r="CU49" s="627"/>
      <c r="CV49" s="627"/>
      <c r="CW49" s="627"/>
      <c r="CX49" s="627"/>
      <c r="CY49" s="628"/>
      <c r="CZ49" s="629">
        <v>100</v>
      </c>
      <c r="DA49" s="630"/>
      <c r="DB49" s="630"/>
      <c r="DC49" s="631"/>
      <c r="DD49" s="632">
        <v>4485701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1YtRS+Vo9BNitduyzV0ZBzV1zwyPTm2R5NzED4zgT3k2ygRhEK/vS0nE2YJV05wflgiJKXYh455mF019Zl4fw==" saltValue="u4W2WA1q1OykKc8CU4ioS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364</v>
      </c>
      <c r="DK2" s="1168"/>
      <c r="DL2" s="1168"/>
      <c r="DM2" s="1168"/>
      <c r="DN2" s="1168"/>
      <c r="DO2" s="1169"/>
      <c r="DP2" s="251"/>
      <c r="DQ2" s="1167" t="s">
        <v>365</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368</v>
      </c>
      <c r="B5" s="1053"/>
      <c r="C5" s="1053"/>
      <c r="D5" s="1053"/>
      <c r="E5" s="1053"/>
      <c r="F5" s="1053"/>
      <c r="G5" s="1053"/>
      <c r="H5" s="1053"/>
      <c r="I5" s="1053"/>
      <c r="J5" s="1053"/>
      <c r="K5" s="1053"/>
      <c r="L5" s="1053"/>
      <c r="M5" s="1053"/>
      <c r="N5" s="1053"/>
      <c r="O5" s="1053"/>
      <c r="P5" s="1054"/>
      <c r="Q5" s="1058" t="s">
        <v>369</v>
      </c>
      <c r="R5" s="1059"/>
      <c r="S5" s="1059"/>
      <c r="T5" s="1059"/>
      <c r="U5" s="1060"/>
      <c r="V5" s="1058" t="s">
        <v>370</v>
      </c>
      <c r="W5" s="1059"/>
      <c r="X5" s="1059"/>
      <c r="Y5" s="1059"/>
      <c r="Z5" s="1060"/>
      <c r="AA5" s="1058" t="s">
        <v>371</v>
      </c>
      <c r="AB5" s="1059"/>
      <c r="AC5" s="1059"/>
      <c r="AD5" s="1059"/>
      <c r="AE5" s="1059"/>
      <c r="AF5" s="1170" t="s">
        <v>372</v>
      </c>
      <c r="AG5" s="1059"/>
      <c r="AH5" s="1059"/>
      <c r="AI5" s="1059"/>
      <c r="AJ5" s="1074"/>
      <c r="AK5" s="1059" t="s">
        <v>373</v>
      </c>
      <c r="AL5" s="1059"/>
      <c r="AM5" s="1059"/>
      <c r="AN5" s="1059"/>
      <c r="AO5" s="1060"/>
      <c r="AP5" s="1058" t="s">
        <v>374</v>
      </c>
      <c r="AQ5" s="1059"/>
      <c r="AR5" s="1059"/>
      <c r="AS5" s="1059"/>
      <c r="AT5" s="1060"/>
      <c r="AU5" s="1058" t="s">
        <v>375</v>
      </c>
      <c r="AV5" s="1059"/>
      <c r="AW5" s="1059"/>
      <c r="AX5" s="1059"/>
      <c r="AY5" s="1074"/>
      <c r="AZ5" s="258"/>
      <c r="BA5" s="258"/>
      <c r="BB5" s="258"/>
      <c r="BC5" s="258"/>
      <c r="BD5" s="258"/>
      <c r="BE5" s="259"/>
      <c r="BF5" s="259"/>
      <c r="BG5" s="259"/>
      <c r="BH5" s="259"/>
      <c r="BI5" s="259"/>
      <c r="BJ5" s="259"/>
      <c r="BK5" s="259"/>
      <c r="BL5" s="259"/>
      <c r="BM5" s="259"/>
      <c r="BN5" s="259"/>
      <c r="BO5" s="259"/>
      <c r="BP5" s="259"/>
      <c r="BQ5" s="1052" t="s">
        <v>376</v>
      </c>
      <c r="BR5" s="1053"/>
      <c r="BS5" s="1053"/>
      <c r="BT5" s="1053"/>
      <c r="BU5" s="1053"/>
      <c r="BV5" s="1053"/>
      <c r="BW5" s="1053"/>
      <c r="BX5" s="1053"/>
      <c r="BY5" s="1053"/>
      <c r="BZ5" s="1053"/>
      <c r="CA5" s="1053"/>
      <c r="CB5" s="1053"/>
      <c r="CC5" s="1053"/>
      <c r="CD5" s="1053"/>
      <c r="CE5" s="1053"/>
      <c r="CF5" s="1053"/>
      <c r="CG5" s="1054"/>
      <c r="CH5" s="1058" t="s">
        <v>377</v>
      </c>
      <c r="CI5" s="1059"/>
      <c r="CJ5" s="1059"/>
      <c r="CK5" s="1059"/>
      <c r="CL5" s="1060"/>
      <c r="CM5" s="1058" t="s">
        <v>378</v>
      </c>
      <c r="CN5" s="1059"/>
      <c r="CO5" s="1059"/>
      <c r="CP5" s="1059"/>
      <c r="CQ5" s="1060"/>
      <c r="CR5" s="1058" t="s">
        <v>379</v>
      </c>
      <c r="CS5" s="1059"/>
      <c r="CT5" s="1059"/>
      <c r="CU5" s="1059"/>
      <c r="CV5" s="1060"/>
      <c r="CW5" s="1058" t="s">
        <v>380</v>
      </c>
      <c r="CX5" s="1059"/>
      <c r="CY5" s="1059"/>
      <c r="CZ5" s="1059"/>
      <c r="DA5" s="1060"/>
      <c r="DB5" s="1058" t="s">
        <v>381</v>
      </c>
      <c r="DC5" s="1059"/>
      <c r="DD5" s="1059"/>
      <c r="DE5" s="1059"/>
      <c r="DF5" s="1060"/>
      <c r="DG5" s="1155" t="s">
        <v>382</v>
      </c>
      <c r="DH5" s="1156"/>
      <c r="DI5" s="1156"/>
      <c r="DJ5" s="1156"/>
      <c r="DK5" s="1157"/>
      <c r="DL5" s="1155" t="s">
        <v>383</v>
      </c>
      <c r="DM5" s="1156"/>
      <c r="DN5" s="1156"/>
      <c r="DO5" s="1156"/>
      <c r="DP5" s="1157"/>
      <c r="DQ5" s="1058" t="s">
        <v>384</v>
      </c>
      <c r="DR5" s="1059"/>
      <c r="DS5" s="1059"/>
      <c r="DT5" s="1059"/>
      <c r="DU5" s="1060"/>
      <c r="DV5" s="1058" t="s">
        <v>375</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385</v>
      </c>
      <c r="C7" s="1108"/>
      <c r="D7" s="1108"/>
      <c r="E7" s="1108"/>
      <c r="F7" s="1108"/>
      <c r="G7" s="1108"/>
      <c r="H7" s="1108"/>
      <c r="I7" s="1108"/>
      <c r="J7" s="1108"/>
      <c r="K7" s="1108"/>
      <c r="L7" s="1108"/>
      <c r="M7" s="1108"/>
      <c r="N7" s="1108"/>
      <c r="O7" s="1108"/>
      <c r="P7" s="1109"/>
      <c r="Q7" s="1161">
        <v>8543</v>
      </c>
      <c r="R7" s="1162"/>
      <c r="S7" s="1162"/>
      <c r="T7" s="1162"/>
      <c r="U7" s="1162"/>
      <c r="V7" s="1162">
        <v>8095</v>
      </c>
      <c r="W7" s="1162"/>
      <c r="X7" s="1162"/>
      <c r="Y7" s="1162"/>
      <c r="Z7" s="1162"/>
      <c r="AA7" s="1162">
        <v>448</v>
      </c>
      <c r="AB7" s="1162"/>
      <c r="AC7" s="1162"/>
      <c r="AD7" s="1162"/>
      <c r="AE7" s="1163"/>
      <c r="AF7" s="1164">
        <v>318</v>
      </c>
      <c r="AG7" s="1165"/>
      <c r="AH7" s="1165"/>
      <c r="AI7" s="1165"/>
      <c r="AJ7" s="1166"/>
      <c r="AK7" s="1148">
        <v>39</v>
      </c>
      <c r="AL7" s="1149"/>
      <c r="AM7" s="1149"/>
      <c r="AN7" s="1149"/>
      <c r="AO7" s="1149"/>
      <c r="AP7" s="1149">
        <v>6099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572</v>
      </c>
      <c r="BT7" s="1153"/>
      <c r="BU7" s="1153"/>
      <c r="BV7" s="1153"/>
      <c r="BW7" s="1153"/>
      <c r="BX7" s="1153"/>
      <c r="BY7" s="1153"/>
      <c r="BZ7" s="1153"/>
      <c r="CA7" s="1153"/>
      <c r="CB7" s="1153"/>
      <c r="CC7" s="1153"/>
      <c r="CD7" s="1153"/>
      <c r="CE7" s="1153"/>
      <c r="CF7" s="1153"/>
      <c r="CG7" s="1154"/>
      <c r="CH7" s="1145">
        <v>-10</v>
      </c>
      <c r="CI7" s="1146"/>
      <c r="CJ7" s="1146"/>
      <c r="CK7" s="1146"/>
      <c r="CL7" s="1147"/>
      <c r="CM7" s="1145">
        <v>45</v>
      </c>
      <c r="CN7" s="1146"/>
      <c r="CO7" s="1146"/>
      <c r="CP7" s="1146"/>
      <c r="CQ7" s="1147"/>
      <c r="CR7" s="1145">
        <v>1</v>
      </c>
      <c r="CS7" s="1146"/>
      <c r="CT7" s="1146"/>
      <c r="CU7" s="1146"/>
      <c r="CV7" s="1147"/>
      <c r="CW7" s="1145" t="s">
        <v>571</v>
      </c>
      <c r="CX7" s="1146"/>
      <c r="CY7" s="1146"/>
      <c r="CZ7" s="1146"/>
      <c r="DA7" s="1147"/>
      <c r="DB7" s="1145">
        <v>0</v>
      </c>
      <c r="DC7" s="1146"/>
      <c r="DD7" s="1146"/>
      <c r="DE7" s="1146"/>
      <c r="DF7" s="1147"/>
      <c r="DG7" s="1145" t="s">
        <v>501</v>
      </c>
      <c r="DH7" s="1146"/>
      <c r="DI7" s="1146"/>
      <c r="DJ7" s="1146"/>
      <c r="DK7" s="1147"/>
      <c r="DL7" s="1145" t="s">
        <v>501</v>
      </c>
      <c r="DM7" s="1146"/>
      <c r="DN7" s="1146"/>
      <c r="DO7" s="1146"/>
      <c r="DP7" s="1147"/>
      <c r="DQ7" s="1145" t="s">
        <v>501</v>
      </c>
      <c r="DR7" s="1146"/>
      <c r="DS7" s="1146"/>
      <c r="DT7" s="1146"/>
      <c r="DU7" s="1147"/>
      <c r="DV7" s="1172"/>
      <c r="DW7" s="1173"/>
      <c r="DX7" s="1173"/>
      <c r="DY7" s="1173"/>
      <c r="DZ7" s="1174"/>
      <c r="EA7" s="256"/>
    </row>
    <row r="8" spans="1:131" s="257" customFormat="1" ht="26.25" customHeight="1" x14ac:dyDescent="0.15">
      <c r="A8" s="263">
        <v>2</v>
      </c>
      <c r="B8" s="1094" t="s">
        <v>386</v>
      </c>
      <c r="C8" s="1095"/>
      <c r="D8" s="1095"/>
      <c r="E8" s="1095"/>
      <c r="F8" s="1095"/>
      <c r="G8" s="1095"/>
      <c r="H8" s="1095"/>
      <c r="I8" s="1095"/>
      <c r="J8" s="1095"/>
      <c r="K8" s="1095"/>
      <c r="L8" s="1095"/>
      <c r="M8" s="1095"/>
      <c r="N8" s="1095"/>
      <c r="O8" s="1095"/>
      <c r="P8" s="1096"/>
      <c r="Q8" s="1100">
        <v>23</v>
      </c>
      <c r="R8" s="1101"/>
      <c r="S8" s="1101"/>
      <c r="T8" s="1101"/>
      <c r="U8" s="1101"/>
      <c r="V8" s="1101">
        <v>22</v>
      </c>
      <c r="W8" s="1101"/>
      <c r="X8" s="1101"/>
      <c r="Y8" s="1101"/>
      <c r="Z8" s="1101"/>
      <c r="AA8" s="1101">
        <v>0</v>
      </c>
      <c r="AB8" s="1101"/>
      <c r="AC8" s="1101"/>
      <c r="AD8" s="1101"/>
      <c r="AE8" s="1102"/>
      <c r="AF8" s="1076">
        <v>0</v>
      </c>
      <c r="AG8" s="1077"/>
      <c r="AH8" s="1077"/>
      <c r="AI8" s="1077"/>
      <c r="AJ8" s="1078"/>
      <c r="AK8" s="1143">
        <v>21</v>
      </c>
      <c r="AL8" s="1144"/>
      <c r="AM8" s="1144"/>
      <c r="AN8" s="1144"/>
      <c r="AO8" s="1144"/>
      <c r="AP8" s="1144" t="s">
        <v>571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573</v>
      </c>
      <c r="BT8" s="1072"/>
      <c r="BU8" s="1072"/>
      <c r="BV8" s="1072"/>
      <c r="BW8" s="1072"/>
      <c r="BX8" s="1072"/>
      <c r="BY8" s="1072"/>
      <c r="BZ8" s="1072"/>
      <c r="CA8" s="1072"/>
      <c r="CB8" s="1072"/>
      <c r="CC8" s="1072"/>
      <c r="CD8" s="1072"/>
      <c r="CE8" s="1072"/>
      <c r="CF8" s="1072"/>
      <c r="CG8" s="1073"/>
      <c r="CH8" s="1046">
        <v>-2</v>
      </c>
      <c r="CI8" s="1047"/>
      <c r="CJ8" s="1047"/>
      <c r="CK8" s="1047"/>
      <c r="CL8" s="1048"/>
      <c r="CM8" s="1046">
        <v>-74</v>
      </c>
      <c r="CN8" s="1047"/>
      <c r="CO8" s="1047"/>
      <c r="CP8" s="1047"/>
      <c r="CQ8" s="1048"/>
      <c r="CR8" s="1046">
        <v>22</v>
      </c>
      <c r="CS8" s="1047"/>
      <c r="CT8" s="1047"/>
      <c r="CU8" s="1047"/>
      <c r="CV8" s="1048"/>
      <c r="CW8" s="1046" t="s">
        <v>571</v>
      </c>
      <c r="CX8" s="1047"/>
      <c r="CY8" s="1047"/>
      <c r="CZ8" s="1047"/>
      <c r="DA8" s="1048"/>
      <c r="DB8" s="1046">
        <v>85</v>
      </c>
      <c r="DC8" s="1047"/>
      <c r="DD8" s="1047"/>
      <c r="DE8" s="1047"/>
      <c r="DF8" s="1048"/>
      <c r="DG8" s="1046" t="s">
        <v>501</v>
      </c>
      <c r="DH8" s="1047"/>
      <c r="DI8" s="1047"/>
      <c r="DJ8" s="1047"/>
      <c r="DK8" s="1048"/>
      <c r="DL8" s="1046" t="s">
        <v>501</v>
      </c>
      <c r="DM8" s="1047"/>
      <c r="DN8" s="1047"/>
      <c r="DO8" s="1047"/>
      <c r="DP8" s="1048"/>
      <c r="DQ8" s="1046" t="s">
        <v>501</v>
      </c>
      <c r="DR8" s="1047"/>
      <c r="DS8" s="1047"/>
      <c r="DT8" s="1047"/>
      <c r="DU8" s="1048"/>
      <c r="DV8" s="1049"/>
      <c r="DW8" s="1050"/>
      <c r="DX8" s="1050"/>
      <c r="DY8" s="1050"/>
      <c r="DZ8" s="1051"/>
      <c r="EA8" s="256"/>
    </row>
    <row r="9" spans="1:131" s="257" customFormat="1" ht="26.25" customHeight="1" x14ac:dyDescent="0.15">
      <c r="A9" s="263">
        <v>3</v>
      </c>
      <c r="B9" s="1094" t="s">
        <v>387</v>
      </c>
      <c r="C9" s="1095"/>
      <c r="D9" s="1095"/>
      <c r="E9" s="1095"/>
      <c r="F9" s="1095"/>
      <c r="G9" s="1095"/>
      <c r="H9" s="1095"/>
      <c r="I9" s="1095"/>
      <c r="J9" s="1095"/>
      <c r="K9" s="1095"/>
      <c r="L9" s="1095"/>
      <c r="M9" s="1095"/>
      <c r="N9" s="1095"/>
      <c r="O9" s="1095"/>
      <c r="P9" s="1096"/>
      <c r="Q9" s="1100">
        <v>7</v>
      </c>
      <c r="R9" s="1101"/>
      <c r="S9" s="1101"/>
      <c r="T9" s="1101"/>
      <c r="U9" s="1101"/>
      <c r="V9" s="1101">
        <v>7</v>
      </c>
      <c r="W9" s="1101"/>
      <c r="X9" s="1101"/>
      <c r="Y9" s="1101"/>
      <c r="Z9" s="1101"/>
      <c r="AA9" s="1101">
        <v>0</v>
      </c>
      <c r="AB9" s="1101"/>
      <c r="AC9" s="1101"/>
      <c r="AD9" s="1101"/>
      <c r="AE9" s="1102"/>
      <c r="AF9" s="1076">
        <v>0</v>
      </c>
      <c r="AG9" s="1077"/>
      <c r="AH9" s="1077"/>
      <c r="AI9" s="1077"/>
      <c r="AJ9" s="1078"/>
      <c r="AK9" s="1143" t="s">
        <v>571</v>
      </c>
      <c r="AL9" s="1144"/>
      <c r="AM9" s="1144"/>
      <c r="AN9" s="1144"/>
      <c r="AO9" s="1144"/>
      <c r="AP9" s="1144" t="s">
        <v>571</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574</v>
      </c>
      <c r="BT9" s="1072"/>
      <c r="BU9" s="1072"/>
      <c r="BV9" s="1072"/>
      <c r="BW9" s="1072"/>
      <c r="BX9" s="1072"/>
      <c r="BY9" s="1072"/>
      <c r="BZ9" s="1072"/>
      <c r="CA9" s="1072"/>
      <c r="CB9" s="1072"/>
      <c r="CC9" s="1072"/>
      <c r="CD9" s="1072"/>
      <c r="CE9" s="1072"/>
      <c r="CF9" s="1072"/>
      <c r="CG9" s="1073"/>
      <c r="CH9" s="1046" t="s">
        <v>589</v>
      </c>
      <c r="CI9" s="1047"/>
      <c r="CJ9" s="1047"/>
      <c r="CK9" s="1047"/>
      <c r="CL9" s="1048"/>
      <c r="CM9" s="1046" t="s">
        <v>589</v>
      </c>
      <c r="CN9" s="1047"/>
      <c r="CO9" s="1047"/>
      <c r="CP9" s="1047"/>
      <c r="CQ9" s="1048"/>
      <c r="CR9" s="1046" t="s">
        <v>588</v>
      </c>
      <c r="CS9" s="1047"/>
      <c r="CT9" s="1047"/>
      <c r="CU9" s="1047"/>
      <c r="CV9" s="1048"/>
      <c r="CW9" s="1046" t="s">
        <v>571</v>
      </c>
      <c r="CX9" s="1047"/>
      <c r="CY9" s="1047"/>
      <c r="CZ9" s="1047"/>
      <c r="DA9" s="1048"/>
      <c r="DB9" s="1046" t="s">
        <v>588</v>
      </c>
      <c r="DC9" s="1047"/>
      <c r="DD9" s="1047"/>
      <c r="DE9" s="1047"/>
      <c r="DF9" s="1048"/>
      <c r="DG9" s="1046" t="s">
        <v>501</v>
      </c>
      <c r="DH9" s="1047"/>
      <c r="DI9" s="1047"/>
      <c r="DJ9" s="1047"/>
      <c r="DK9" s="1048"/>
      <c r="DL9" s="1046" t="s">
        <v>501</v>
      </c>
      <c r="DM9" s="1047"/>
      <c r="DN9" s="1047"/>
      <c r="DO9" s="1047"/>
      <c r="DP9" s="1048"/>
      <c r="DQ9" s="1046" t="s">
        <v>501</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8552</v>
      </c>
      <c r="R23" s="1126"/>
      <c r="S23" s="1126"/>
      <c r="T23" s="1126"/>
      <c r="U23" s="1126"/>
      <c r="V23" s="1126">
        <v>8103</v>
      </c>
      <c r="W23" s="1126"/>
      <c r="X23" s="1126"/>
      <c r="Y23" s="1126"/>
      <c r="Z23" s="1126"/>
      <c r="AA23" s="1126">
        <v>449</v>
      </c>
      <c r="AB23" s="1126"/>
      <c r="AC23" s="1126"/>
      <c r="AD23" s="1126"/>
      <c r="AE23" s="1127"/>
      <c r="AF23" s="1128">
        <v>319</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127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391</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392</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368</v>
      </c>
      <c r="B26" s="1053"/>
      <c r="C26" s="1053"/>
      <c r="D26" s="1053"/>
      <c r="E26" s="1053"/>
      <c r="F26" s="1053"/>
      <c r="G26" s="1053"/>
      <c r="H26" s="1053"/>
      <c r="I26" s="1053"/>
      <c r="J26" s="1053"/>
      <c r="K26" s="1053"/>
      <c r="L26" s="1053"/>
      <c r="M26" s="1053"/>
      <c r="N26" s="1053"/>
      <c r="O26" s="1053"/>
      <c r="P26" s="1054"/>
      <c r="Q26" s="1058" t="s">
        <v>393</v>
      </c>
      <c r="R26" s="1059"/>
      <c r="S26" s="1059"/>
      <c r="T26" s="1059"/>
      <c r="U26" s="1060"/>
      <c r="V26" s="1058" t="s">
        <v>394</v>
      </c>
      <c r="W26" s="1059"/>
      <c r="X26" s="1059"/>
      <c r="Y26" s="1059"/>
      <c r="Z26" s="1060"/>
      <c r="AA26" s="1058" t="s">
        <v>395</v>
      </c>
      <c r="AB26" s="1059"/>
      <c r="AC26" s="1059"/>
      <c r="AD26" s="1059"/>
      <c r="AE26" s="1059"/>
      <c r="AF26" s="1116" t="s">
        <v>396</v>
      </c>
      <c r="AG26" s="1065"/>
      <c r="AH26" s="1065"/>
      <c r="AI26" s="1065"/>
      <c r="AJ26" s="1117"/>
      <c r="AK26" s="1059" t="s">
        <v>397</v>
      </c>
      <c r="AL26" s="1059"/>
      <c r="AM26" s="1059"/>
      <c r="AN26" s="1059"/>
      <c r="AO26" s="1060"/>
      <c r="AP26" s="1058" t="s">
        <v>398</v>
      </c>
      <c r="AQ26" s="1059"/>
      <c r="AR26" s="1059"/>
      <c r="AS26" s="1059"/>
      <c r="AT26" s="1060"/>
      <c r="AU26" s="1058" t="s">
        <v>399</v>
      </c>
      <c r="AV26" s="1059"/>
      <c r="AW26" s="1059"/>
      <c r="AX26" s="1059"/>
      <c r="AY26" s="1060"/>
      <c r="AZ26" s="1058" t="s">
        <v>400</v>
      </c>
      <c r="BA26" s="1059"/>
      <c r="BB26" s="1059"/>
      <c r="BC26" s="1059"/>
      <c r="BD26" s="1060"/>
      <c r="BE26" s="1058" t="s">
        <v>375</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401</v>
      </c>
      <c r="C28" s="1108"/>
      <c r="D28" s="1108"/>
      <c r="E28" s="1108"/>
      <c r="F28" s="1108"/>
      <c r="G28" s="1108"/>
      <c r="H28" s="1108"/>
      <c r="I28" s="1108"/>
      <c r="J28" s="1108"/>
      <c r="K28" s="1108"/>
      <c r="L28" s="1108"/>
      <c r="M28" s="1108"/>
      <c r="N28" s="1108"/>
      <c r="O28" s="1108"/>
      <c r="P28" s="1109"/>
      <c r="Q28" s="1110">
        <v>1150</v>
      </c>
      <c r="R28" s="1111"/>
      <c r="S28" s="1111"/>
      <c r="T28" s="1111"/>
      <c r="U28" s="1111"/>
      <c r="V28" s="1111">
        <v>1104</v>
      </c>
      <c r="W28" s="1111"/>
      <c r="X28" s="1111"/>
      <c r="Y28" s="1111"/>
      <c r="Z28" s="1111"/>
      <c r="AA28" s="1111">
        <v>46</v>
      </c>
      <c r="AB28" s="1111"/>
      <c r="AC28" s="1111"/>
      <c r="AD28" s="1111"/>
      <c r="AE28" s="1112"/>
      <c r="AF28" s="1113">
        <v>46</v>
      </c>
      <c r="AG28" s="1111"/>
      <c r="AH28" s="1111"/>
      <c r="AI28" s="1111"/>
      <c r="AJ28" s="1114"/>
      <c r="AK28" s="1115">
        <v>121</v>
      </c>
      <c r="AL28" s="1103"/>
      <c r="AM28" s="1103"/>
      <c r="AN28" s="1103"/>
      <c r="AO28" s="1103"/>
      <c r="AP28" s="1103" t="s">
        <v>571</v>
      </c>
      <c r="AQ28" s="1103"/>
      <c r="AR28" s="1103"/>
      <c r="AS28" s="1103"/>
      <c r="AT28" s="1103"/>
      <c r="AU28" s="1103" t="s">
        <v>571</v>
      </c>
      <c r="AV28" s="1103"/>
      <c r="AW28" s="1103"/>
      <c r="AX28" s="1103"/>
      <c r="AY28" s="1103"/>
      <c r="AZ28" s="1104" t="s">
        <v>571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402</v>
      </c>
      <c r="C29" s="1095"/>
      <c r="D29" s="1095"/>
      <c r="E29" s="1095"/>
      <c r="F29" s="1095"/>
      <c r="G29" s="1095"/>
      <c r="H29" s="1095"/>
      <c r="I29" s="1095"/>
      <c r="J29" s="1095"/>
      <c r="K29" s="1095"/>
      <c r="L29" s="1095"/>
      <c r="M29" s="1095"/>
      <c r="N29" s="1095"/>
      <c r="O29" s="1095"/>
      <c r="P29" s="1096"/>
      <c r="Q29" s="1100">
        <v>176</v>
      </c>
      <c r="R29" s="1101"/>
      <c r="S29" s="1101"/>
      <c r="T29" s="1101"/>
      <c r="U29" s="1101"/>
      <c r="V29" s="1101">
        <v>175</v>
      </c>
      <c r="W29" s="1101"/>
      <c r="X29" s="1101"/>
      <c r="Y29" s="1101"/>
      <c r="Z29" s="1101"/>
      <c r="AA29" s="1101">
        <v>1</v>
      </c>
      <c r="AB29" s="1101"/>
      <c r="AC29" s="1101"/>
      <c r="AD29" s="1101"/>
      <c r="AE29" s="1102"/>
      <c r="AF29" s="1076">
        <v>1</v>
      </c>
      <c r="AG29" s="1077"/>
      <c r="AH29" s="1077"/>
      <c r="AI29" s="1077"/>
      <c r="AJ29" s="1078"/>
      <c r="AK29" s="1037">
        <v>60</v>
      </c>
      <c r="AL29" s="1028"/>
      <c r="AM29" s="1028"/>
      <c r="AN29" s="1028"/>
      <c r="AO29" s="1028"/>
      <c r="AP29" s="1028" t="s">
        <v>571</v>
      </c>
      <c r="AQ29" s="1028"/>
      <c r="AR29" s="1028"/>
      <c r="AS29" s="1028"/>
      <c r="AT29" s="1028"/>
      <c r="AU29" s="1028" t="s">
        <v>571</v>
      </c>
      <c r="AV29" s="1028"/>
      <c r="AW29" s="1028"/>
      <c r="AX29" s="1028"/>
      <c r="AY29" s="1028"/>
      <c r="AZ29" s="1099" t="s">
        <v>571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403</v>
      </c>
      <c r="C30" s="1095"/>
      <c r="D30" s="1095"/>
      <c r="E30" s="1095"/>
      <c r="F30" s="1095"/>
      <c r="G30" s="1095"/>
      <c r="H30" s="1095"/>
      <c r="I30" s="1095"/>
      <c r="J30" s="1095"/>
      <c r="K30" s="1095"/>
      <c r="L30" s="1095"/>
      <c r="M30" s="1095"/>
      <c r="N30" s="1095"/>
      <c r="O30" s="1095"/>
      <c r="P30" s="1096"/>
      <c r="Q30" s="1100">
        <v>182</v>
      </c>
      <c r="R30" s="1101"/>
      <c r="S30" s="1101"/>
      <c r="T30" s="1101"/>
      <c r="U30" s="1101"/>
      <c r="V30" s="1101">
        <v>182</v>
      </c>
      <c r="W30" s="1101"/>
      <c r="X30" s="1101"/>
      <c r="Y30" s="1101"/>
      <c r="Z30" s="1101"/>
      <c r="AA30" s="1101">
        <v>0</v>
      </c>
      <c r="AB30" s="1101"/>
      <c r="AC30" s="1101"/>
      <c r="AD30" s="1101"/>
      <c r="AE30" s="1102"/>
      <c r="AF30" s="1076">
        <v>344</v>
      </c>
      <c r="AG30" s="1077"/>
      <c r="AH30" s="1077"/>
      <c r="AI30" s="1077"/>
      <c r="AJ30" s="1078"/>
      <c r="AK30" s="1037">
        <v>3</v>
      </c>
      <c r="AL30" s="1028"/>
      <c r="AM30" s="1028"/>
      <c r="AN30" s="1028"/>
      <c r="AO30" s="1028"/>
      <c r="AP30" s="1028">
        <v>331</v>
      </c>
      <c r="AQ30" s="1028"/>
      <c r="AR30" s="1028"/>
      <c r="AS30" s="1028"/>
      <c r="AT30" s="1028"/>
      <c r="AU30" s="1028">
        <v>5</v>
      </c>
      <c r="AV30" s="1028"/>
      <c r="AW30" s="1028"/>
      <c r="AX30" s="1028"/>
      <c r="AY30" s="1028"/>
      <c r="AZ30" s="1099" t="s">
        <v>571</v>
      </c>
      <c r="BA30" s="1099"/>
      <c r="BB30" s="1099"/>
      <c r="BC30" s="1099"/>
      <c r="BD30" s="1099"/>
      <c r="BE30" s="1089" t="s">
        <v>404</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c r="C31" s="1095"/>
      <c r="D31" s="1095"/>
      <c r="E31" s="1095"/>
      <c r="F31" s="1095"/>
      <c r="G31" s="1095"/>
      <c r="H31" s="1095"/>
      <c r="I31" s="1095"/>
      <c r="J31" s="1095"/>
      <c r="K31" s="1095"/>
      <c r="L31" s="1095"/>
      <c r="M31" s="1095"/>
      <c r="N31" s="1095"/>
      <c r="O31" s="1095"/>
      <c r="P31" s="1096"/>
      <c r="Q31" s="1100"/>
      <c r="R31" s="1101"/>
      <c r="S31" s="1101"/>
      <c r="T31" s="1101"/>
      <c r="U31" s="1101"/>
      <c r="V31" s="1101"/>
      <c r="W31" s="1101"/>
      <c r="X31" s="1101"/>
      <c r="Y31" s="1101"/>
      <c r="Z31" s="1101"/>
      <c r="AA31" s="1101"/>
      <c r="AB31" s="1101"/>
      <c r="AC31" s="1101"/>
      <c r="AD31" s="1101"/>
      <c r="AE31" s="1102"/>
      <c r="AF31" s="1076"/>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391</v>
      </c>
      <c r="AG63" s="1016"/>
      <c r="AH63" s="1016"/>
      <c r="AI63" s="1016"/>
      <c r="AJ63" s="1087"/>
      <c r="AK63" s="1088"/>
      <c r="AL63" s="1020"/>
      <c r="AM63" s="1020"/>
      <c r="AN63" s="1020"/>
      <c r="AO63" s="1020"/>
      <c r="AP63" s="1016"/>
      <c r="AQ63" s="1016"/>
      <c r="AR63" s="1016"/>
      <c r="AS63" s="1016"/>
      <c r="AT63" s="1016"/>
      <c r="AU63" s="1016"/>
      <c r="AV63" s="1016"/>
      <c r="AW63" s="1016"/>
      <c r="AX63" s="1016"/>
      <c r="AY63" s="1016"/>
      <c r="AZ63" s="1082"/>
      <c r="BA63" s="1082"/>
      <c r="BB63" s="1082"/>
      <c r="BC63" s="1082"/>
      <c r="BD63" s="1082"/>
      <c r="BE63" s="1017"/>
      <c r="BF63" s="1017"/>
      <c r="BG63" s="1017"/>
      <c r="BH63" s="1017"/>
      <c r="BI63" s="1018"/>
      <c r="BJ63" s="1083" t="s">
        <v>407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393</v>
      </c>
      <c r="R66" s="1059"/>
      <c r="S66" s="1059"/>
      <c r="T66" s="1059"/>
      <c r="U66" s="1060"/>
      <c r="V66" s="1058" t="s">
        <v>410</v>
      </c>
      <c r="W66" s="1059"/>
      <c r="X66" s="1059"/>
      <c r="Y66" s="1059"/>
      <c r="Z66" s="1060"/>
      <c r="AA66" s="1058" t="s">
        <v>395</v>
      </c>
      <c r="AB66" s="1059"/>
      <c r="AC66" s="1059"/>
      <c r="AD66" s="1059"/>
      <c r="AE66" s="1060"/>
      <c r="AF66" s="1064" t="s">
        <v>411</v>
      </c>
      <c r="AG66" s="1065"/>
      <c r="AH66" s="1065"/>
      <c r="AI66" s="1065"/>
      <c r="AJ66" s="1066"/>
      <c r="AK66" s="1058" t="s">
        <v>412</v>
      </c>
      <c r="AL66" s="1053"/>
      <c r="AM66" s="1053"/>
      <c r="AN66" s="1053"/>
      <c r="AO66" s="1054"/>
      <c r="AP66" s="1058" t="s">
        <v>413</v>
      </c>
      <c r="AQ66" s="1059"/>
      <c r="AR66" s="1059"/>
      <c r="AS66" s="1059"/>
      <c r="AT66" s="1060"/>
      <c r="AU66" s="1058" t="s">
        <v>414</v>
      </c>
      <c r="AV66" s="1059"/>
      <c r="AW66" s="1059"/>
      <c r="AX66" s="1059"/>
      <c r="AY66" s="1060"/>
      <c r="AZ66" s="1058" t="s">
        <v>375</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575</v>
      </c>
      <c r="C68" s="1043"/>
      <c r="D68" s="1043"/>
      <c r="E68" s="1043"/>
      <c r="F68" s="1043"/>
      <c r="G68" s="1043"/>
      <c r="H68" s="1043"/>
      <c r="I68" s="1043"/>
      <c r="J68" s="1043"/>
      <c r="K68" s="1043"/>
      <c r="L68" s="1043"/>
      <c r="M68" s="1043"/>
      <c r="N68" s="1043"/>
      <c r="O68" s="1043"/>
      <c r="P68" s="1044"/>
      <c r="Q68" s="1045">
        <v>83</v>
      </c>
      <c r="R68" s="1039"/>
      <c r="S68" s="1039"/>
      <c r="T68" s="1039"/>
      <c r="U68" s="1039"/>
      <c r="V68" s="1039">
        <v>81</v>
      </c>
      <c r="W68" s="1039"/>
      <c r="X68" s="1039"/>
      <c r="Y68" s="1039"/>
      <c r="Z68" s="1039"/>
      <c r="AA68" s="1039">
        <v>2</v>
      </c>
      <c r="AB68" s="1039"/>
      <c r="AC68" s="1039"/>
      <c r="AD68" s="1039"/>
      <c r="AE68" s="1039"/>
      <c r="AF68" s="1039">
        <v>2</v>
      </c>
      <c r="AG68" s="1039"/>
      <c r="AH68" s="1039"/>
      <c r="AI68" s="1039"/>
      <c r="AJ68" s="1039"/>
      <c r="AK68" s="1039" t="s">
        <v>501</v>
      </c>
      <c r="AL68" s="1039"/>
      <c r="AM68" s="1039"/>
      <c r="AN68" s="1039"/>
      <c r="AO68" s="1039"/>
      <c r="AP68" s="1039" t="s">
        <v>501</v>
      </c>
      <c r="AQ68" s="1039"/>
      <c r="AR68" s="1039"/>
      <c r="AS68" s="1039"/>
      <c r="AT68" s="1039"/>
      <c r="AU68" s="1039" t="s">
        <v>501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576</v>
      </c>
      <c r="C69" s="1032"/>
      <c r="D69" s="1032"/>
      <c r="E69" s="1032"/>
      <c r="F69" s="1032"/>
      <c r="G69" s="1032"/>
      <c r="H69" s="1032"/>
      <c r="I69" s="1032"/>
      <c r="J69" s="1032"/>
      <c r="K69" s="1032"/>
      <c r="L69" s="1032"/>
      <c r="M69" s="1032"/>
      <c r="N69" s="1032"/>
      <c r="O69" s="1032"/>
      <c r="P69" s="1033"/>
      <c r="Q69" s="1034">
        <v>10665</v>
      </c>
      <c r="R69" s="1028"/>
      <c r="S69" s="1028"/>
      <c r="T69" s="1028"/>
      <c r="U69" s="1028"/>
      <c r="V69" s="1028">
        <v>10638</v>
      </c>
      <c r="W69" s="1028"/>
      <c r="X69" s="1028"/>
      <c r="Y69" s="1028"/>
      <c r="Z69" s="1028"/>
      <c r="AA69" s="1028">
        <v>27</v>
      </c>
      <c r="AB69" s="1028"/>
      <c r="AC69" s="1028"/>
      <c r="AD69" s="1028"/>
      <c r="AE69" s="1028"/>
      <c r="AF69" s="1028">
        <v>27</v>
      </c>
      <c r="AG69" s="1028"/>
      <c r="AH69" s="1028"/>
      <c r="AI69" s="1028"/>
      <c r="AJ69" s="1028"/>
      <c r="AK69" s="1028" t="s">
        <v>501</v>
      </c>
      <c r="AL69" s="1028"/>
      <c r="AM69" s="1028"/>
      <c r="AN69" s="1028"/>
      <c r="AO69" s="1028"/>
      <c r="AP69" s="1028" t="s">
        <v>501</v>
      </c>
      <c r="AQ69" s="1028"/>
      <c r="AR69" s="1028"/>
      <c r="AS69" s="1028"/>
      <c r="AT69" s="1028"/>
      <c r="AU69" s="1028" t="s">
        <v>501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577</v>
      </c>
      <c r="C70" s="1032"/>
      <c r="D70" s="1032"/>
      <c r="E70" s="1032"/>
      <c r="F70" s="1032"/>
      <c r="G70" s="1032"/>
      <c r="H70" s="1032"/>
      <c r="I70" s="1032"/>
      <c r="J70" s="1032"/>
      <c r="K70" s="1032"/>
      <c r="L70" s="1032"/>
      <c r="M70" s="1032"/>
      <c r="N70" s="1032"/>
      <c r="O70" s="1032"/>
      <c r="P70" s="1033"/>
      <c r="Q70" s="1034">
        <v>60</v>
      </c>
      <c r="R70" s="1028"/>
      <c r="S70" s="1028"/>
      <c r="T70" s="1028"/>
      <c r="U70" s="1028"/>
      <c r="V70" s="1028">
        <v>60</v>
      </c>
      <c r="W70" s="1028"/>
      <c r="X70" s="1028"/>
      <c r="Y70" s="1028"/>
      <c r="Z70" s="1028"/>
      <c r="AA70" s="1028" t="s">
        <v>501</v>
      </c>
      <c r="AB70" s="1028"/>
      <c r="AC70" s="1028"/>
      <c r="AD70" s="1028"/>
      <c r="AE70" s="1028"/>
      <c r="AF70" s="1028" t="s">
        <v>501</v>
      </c>
      <c r="AG70" s="1028"/>
      <c r="AH70" s="1028"/>
      <c r="AI70" s="1028"/>
      <c r="AJ70" s="1028"/>
      <c r="AK70" s="1028" t="s">
        <v>501</v>
      </c>
      <c r="AL70" s="1028"/>
      <c r="AM70" s="1028"/>
      <c r="AN70" s="1028"/>
      <c r="AO70" s="1028"/>
      <c r="AP70" s="1028" t="s">
        <v>501</v>
      </c>
      <c r="AQ70" s="1028"/>
      <c r="AR70" s="1028"/>
      <c r="AS70" s="1028"/>
      <c r="AT70" s="1028"/>
      <c r="AU70" s="1028" t="s">
        <v>501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578</v>
      </c>
      <c r="C71" s="1032"/>
      <c r="D71" s="1032"/>
      <c r="E71" s="1032"/>
      <c r="F71" s="1032"/>
      <c r="G71" s="1032"/>
      <c r="H71" s="1032"/>
      <c r="I71" s="1032"/>
      <c r="J71" s="1032"/>
      <c r="K71" s="1032"/>
      <c r="L71" s="1032"/>
      <c r="M71" s="1032"/>
      <c r="N71" s="1032"/>
      <c r="O71" s="1032"/>
      <c r="P71" s="1033"/>
      <c r="Q71" s="1034">
        <v>198</v>
      </c>
      <c r="R71" s="1028"/>
      <c r="S71" s="1028"/>
      <c r="T71" s="1028"/>
      <c r="U71" s="1028"/>
      <c r="V71" s="1028">
        <v>188</v>
      </c>
      <c r="W71" s="1028"/>
      <c r="X71" s="1028"/>
      <c r="Y71" s="1028"/>
      <c r="Z71" s="1028"/>
      <c r="AA71" s="1028">
        <v>10</v>
      </c>
      <c r="AB71" s="1028"/>
      <c r="AC71" s="1028"/>
      <c r="AD71" s="1028"/>
      <c r="AE71" s="1028"/>
      <c r="AF71" s="1028">
        <v>10</v>
      </c>
      <c r="AG71" s="1028"/>
      <c r="AH71" s="1028"/>
      <c r="AI71" s="1028"/>
      <c r="AJ71" s="1028"/>
      <c r="AK71" s="1028" t="s">
        <v>501</v>
      </c>
      <c r="AL71" s="1028"/>
      <c r="AM71" s="1028"/>
      <c r="AN71" s="1028"/>
      <c r="AO71" s="1028"/>
      <c r="AP71" s="1028" t="s">
        <v>501</v>
      </c>
      <c r="AQ71" s="1028"/>
      <c r="AR71" s="1028"/>
      <c r="AS71" s="1028"/>
      <c r="AT71" s="1028"/>
      <c r="AU71" s="1028" t="s">
        <v>501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579</v>
      </c>
      <c r="C72" s="1032"/>
      <c r="D72" s="1032"/>
      <c r="E72" s="1032"/>
      <c r="F72" s="1032"/>
      <c r="G72" s="1032"/>
      <c r="H72" s="1032"/>
      <c r="I72" s="1032"/>
      <c r="J72" s="1032"/>
      <c r="K72" s="1032"/>
      <c r="L72" s="1032"/>
      <c r="M72" s="1032"/>
      <c r="N72" s="1032"/>
      <c r="O72" s="1032"/>
      <c r="P72" s="1033"/>
      <c r="Q72" s="1034">
        <v>2512</v>
      </c>
      <c r="R72" s="1028"/>
      <c r="S72" s="1028"/>
      <c r="T72" s="1028"/>
      <c r="U72" s="1028"/>
      <c r="V72" s="1028">
        <v>2491</v>
      </c>
      <c r="W72" s="1028"/>
      <c r="X72" s="1028"/>
      <c r="Y72" s="1028"/>
      <c r="Z72" s="1028"/>
      <c r="AA72" s="1028">
        <v>21</v>
      </c>
      <c r="AB72" s="1028"/>
      <c r="AC72" s="1028"/>
      <c r="AD72" s="1028"/>
      <c r="AE72" s="1028"/>
      <c r="AF72" s="1028">
        <v>18</v>
      </c>
      <c r="AG72" s="1028"/>
      <c r="AH72" s="1028"/>
      <c r="AI72" s="1028"/>
      <c r="AJ72" s="1028"/>
      <c r="AK72" s="1028">
        <v>49</v>
      </c>
      <c r="AL72" s="1028"/>
      <c r="AM72" s="1028"/>
      <c r="AN72" s="1028"/>
      <c r="AO72" s="1028"/>
      <c r="AP72" s="1028">
        <v>1831</v>
      </c>
      <c r="AQ72" s="1028"/>
      <c r="AR72" s="1028"/>
      <c r="AS72" s="1028"/>
      <c r="AT72" s="1028"/>
      <c r="AU72" s="1028">
        <v>156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580</v>
      </c>
      <c r="C73" s="1032"/>
      <c r="D73" s="1032"/>
      <c r="E73" s="1032"/>
      <c r="F73" s="1032"/>
      <c r="G73" s="1032"/>
      <c r="H73" s="1032"/>
      <c r="I73" s="1032"/>
      <c r="J73" s="1032"/>
      <c r="K73" s="1032"/>
      <c r="L73" s="1032"/>
      <c r="M73" s="1032"/>
      <c r="N73" s="1032"/>
      <c r="O73" s="1032"/>
      <c r="P73" s="1033"/>
      <c r="Q73" s="1034">
        <v>709</v>
      </c>
      <c r="R73" s="1028"/>
      <c r="S73" s="1028"/>
      <c r="T73" s="1028"/>
      <c r="U73" s="1028"/>
      <c r="V73" s="1028">
        <v>653</v>
      </c>
      <c r="W73" s="1028"/>
      <c r="X73" s="1028"/>
      <c r="Y73" s="1028"/>
      <c r="Z73" s="1028"/>
      <c r="AA73" s="1028">
        <v>57</v>
      </c>
      <c r="AB73" s="1028"/>
      <c r="AC73" s="1028"/>
      <c r="AD73" s="1028"/>
      <c r="AE73" s="1028"/>
      <c r="AF73" s="1028">
        <v>40</v>
      </c>
      <c r="AG73" s="1028"/>
      <c r="AH73" s="1028"/>
      <c r="AI73" s="1028"/>
      <c r="AJ73" s="1028"/>
      <c r="AK73" s="1028">
        <v>250</v>
      </c>
      <c r="AL73" s="1028"/>
      <c r="AM73" s="1028"/>
      <c r="AN73" s="1028"/>
      <c r="AO73" s="1028"/>
      <c r="AP73" s="1028" t="s">
        <v>501</v>
      </c>
      <c r="AQ73" s="1028"/>
      <c r="AR73" s="1028"/>
      <c r="AS73" s="1028"/>
      <c r="AT73" s="1028"/>
      <c r="AU73" s="1028" t="s">
        <v>501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581</v>
      </c>
      <c r="C74" s="1032"/>
      <c r="D74" s="1032"/>
      <c r="E74" s="1032"/>
      <c r="F74" s="1032"/>
      <c r="G74" s="1032"/>
      <c r="H74" s="1032"/>
      <c r="I74" s="1032"/>
      <c r="J74" s="1032"/>
      <c r="K74" s="1032"/>
      <c r="L74" s="1032"/>
      <c r="M74" s="1032"/>
      <c r="N74" s="1032"/>
      <c r="O74" s="1032"/>
      <c r="P74" s="1033"/>
      <c r="Q74" s="1034">
        <v>150</v>
      </c>
      <c r="R74" s="1028"/>
      <c r="S74" s="1028"/>
      <c r="T74" s="1028"/>
      <c r="U74" s="1028"/>
      <c r="V74" s="1028">
        <v>144</v>
      </c>
      <c r="W74" s="1028"/>
      <c r="X74" s="1028"/>
      <c r="Y74" s="1028"/>
      <c r="Z74" s="1028"/>
      <c r="AA74" s="1028">
        <v>6</v>
      </c>
      <c r="AB74" s="1028"/>
      <c r="AC74" s="1028"/>
      <c r="AD74" s="1028"/>
      <c r="AE74" s="1028"/>
      <c r="AF74" s="1028">
        <v>6</v>
      </c>
      <c r="AG74" s="1028"/>
      <c r="AH74" s="1028"/>
      <c r="AI74" s="1028"/>
      <c r="AJ74" s="1028"/>
      <c r="AK74" s="1028" t="s">
        <v>501</v>
      </c>
      <c r="AL74" s="1028"/>
      <c r="AM74" s="1028"/>
      <c r="AN74" s="1028"/>
      <c r="AO74" s="1028"/>
      <c r="AP74" s="1028" t="s">
        <v>501</v>
      </c>
      <c r="AQ74" s="1028"/>
      <c r="AR74" s="1028"/>
      <c r="AS74" s="1028"/>
      <c r="AT74" s="1028"/>
      <c r="AU74" s="1028" t="s">
        <v>501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582</v>
      </c>
      <c r="C75" s="1032"/>
      <c r="D75" s="1032"/>
      <c r="E75" s="1032"/>
      <c r="F75" s="1032"/>
      <c r="G75" s="1032"/>
      <c r="H75" s="1032"/>
      <c r="I75" s="1032"/>
      <c r="J75" s="1032"/>
      <c r="K75" s="1032"/>
      <c r="L75" s="1032"/>
      <c r="M75" s="1032"/>
      <c r="N75" s="1032"/>
      <c r="O75" s="1032"/>
      <c r="P75" s="1033"/>
      <c r="Q75" s="1035">
        <v>236</v>
      </c>
      <c r="R75" s="1036"/>
      <c r="S75" s="1036"/>
      <c r="T75" s="1036"/>
      <c r="U75" s="1037"/>
      <c r="V75" s="1038">
        <v>228</v>
      </c>
      <c r="W75" s="1036"/>
      <c r="X75" s="1036"/>
      <c r="Y75" s="1036"/>
      <c r="Z75" s="1037"/>
      <c r="AA75" s="1038">
        <v>8</v>
      </c>
      <c r="AB75" s="1036"/>
      <c r="AC75" s="1036"/>
      <c r="AD75" s="1036"/>
      <c r="AE75" s="1037"/>
      <c r="AF75" s="1038">
        <v>8</v>
      </c>
      <c r="AG75" s="1036"/>
      <c r="AH75" s="1036"/>
      <c r="AI75" s="1036"/>
      <c r="AJ75" s="1037"/>
      <c r="AK75" s="1038">
        <v>45</v>
      </c>
      <c r="AL75" s="1036"/>
      <c r="AM75" s="1036"/>
      <c r="AN75" s="1036"/>
      <c r="AO75" s="1037"/>
      <c r="AP75" s="1038" t="s">
        <v>501</v>
      </c>
      <c r="AQ75" s="1036"/>
      <c r="AR75" s="1036"/>
      <c r="AS75" s="1036"/>
      <c r="AT75" s="1037"/>
      <c r="AU75" s="1038" t="s">
        <v>501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583</v>
      </c>
      <c r="C76" s="1032"/>
      <c r="D76" s="1032"/>
      <c r="E76" s="1032"/>
      <c r="F76" s="1032"/>
      <c r="G76" s="1032"/>
      <c r="H76" s="1032"/>
      <c r="I76" s="1032"/>
      <c r="J76" s="1032"/>
      <c r="K76" s="1032"/>
      <c r="L76" s="1032"/>
      <c r="M76" s="1032"/>
      <c r="N76" s="1032"/>
      <c r="O76" s="1032"/>
      <c r="P76" s="1033"/>
      <c r="Q76" s="1035">
        <v>65</v>
      </c>
      <c r="R76" s="1036"/>
      <c r="S76" s="1036"/>
      <c r="T76" s="1036"/>
      <c r="U76" s="1037"/>
      <c r="V76" s="1038">
        <v>65</v>
      </c>
      <c r="W76" s="1036"/>
      <c r="X76" s="1036"/>
      <c r="Y76" s="1036"/>
      <c r="Z76" s="1037"/>
      <c r="AA76" s="1038" t="s">
        <v>501</v>
      </c>
      <c r="AB76" s="1036"/>
      <c r="AC76" s="1036"/>
      <c r="AD76" s="1036"/>
      <c r="AE76" s="1037"/>
      <c r="AF76" s="1038" t="s">
        <v>501</v>
      </c>
      <c r="AG76" s="1036"/>
      <c r="AH76" s="1036"/>
      <c r="AI76" s="1036"/>
      <c r="AJ76" s="1037"/>
      <c r="AK76" s="1038" t="s">
        <v>501</v>
      </c>
      <c r="AL76" s="1036"/>
      <c r="AM76" s="1036"/>
      <c r="AN76" s="1036"/>
      <c r="AO76" s="1037"/>
      <c r="AP76" s="1038" t="s">
        <v>501</v>
      </c>
      <c r="AQ76" s="1036"/>
      <c r="AR76" s="1036"/>
      <c r="AS76" s="1036"/>
      <c r="AT76" s="1037"/>
      <c r="AU76" s="1038" t="s">
        <v>501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584</v>
      </c>
      <c r="C77" s="1032"/>
      <c r="D77" s="1032"/>
      <c r="E77" s="1032"/>
      <c r="F77" s="1032"/>
      <c r="G77" s="1032"/>
      <c r="H77" s="1032"/>
      <c r="I77" s="1032"/>
      <c r="J77" s="1032"/>
      <c r="K77" s="1032"/>
      <c r="L77" s="1032"/>
      <c r="M77" s="1032"/>
      <c r="N77" s="1032"/>
      <c r="O77" s="1032"/>
      <c r="P77" s="1033"/>
      <c r="Q77" s="1035">
        <v>1891</v>
      </c>
      <c r="R77" s="1036"/>
      <c r="S77" s="1036"/>
      <c r="T77" s="1036"/>
      <c r="U77" s="1037"/>
      <c r="V77" s="1038">
        <v>1844</v>
      </c>
      <c r="W77" s="1036"/>
      <c r="X77" s="1036"/>
      <c r="Y77" s="1036"/>
      <c r="Z77" s="1037"/>
      <c r="AA77" s="1038">
        <v>47</v>
      </c>
      <c r="AB77" s="1036"/>
      <c r="AC77" s="1036"/>
      <c r="AD77" s="1036"/>
      <c r="AE77" s="1037"/>
      <c r="AF77" s="1038">
        <v>47</v>
      </c>
      <c r="AG77" s="1036"/>
      <c r="AH77" s="1036"/>
      <c r="AI77" s="1036"/>
      <c r="AJ77" s="1037"/>
      <c r="AK77" s="1038" t="s">
        <v>501</v>
      </c>
      <c r="AL77" s="1036"/>
      <c r="AM77" s="1036"/>
      <c r="AN77" s="1036"/>
      <c r="AO77" s="1037"/>
      <c r="AP77" s="1038" t="s">
        <v>501</v>
      </c>
      <c r="AQ77" s="1036"/>
      <c r="AR77" s="1036"/>
      <c r="AS77" s="1036"/>
      <c r="AT77" s="1037"/>
      <c r="AU77" s="1038" t="s">
        <v>501</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585</v>
      </c>
      <c r="C78" s="1032"/>
      <c r="D78" s="1032"/>
      <c r="E78" s="1032"/>
      <c r="F78" s="1032"/>
      <c r="G78" s="1032"/>
      <c r="H78" s="1032"/>
      <c r="I78" s="1032"/>
      <c r="J78" s="1032"/>
      <c r="K78" s="1032"/>
      <c r="L78" s="1032"/>
      <c r="M78" s="1032"/>
      <c r="N78" s="1032"/>
      <c r="O78" s="1032"/>
      <c r="P78" s="1033"/>
      <c r="Q78" s="1034">
        <v>70477</v>
      </c>
      <c r="R78" s="1028"/>
      <c r="S78" s="1028"/>
      <c r="T78" s="1028"/>
      <c r="U78" s="1028"/>
      <c r="V78" s="1028">
        <v>68238</v>
      </c>
      <c r="W78" s="1028"/>
      <c r="X78" s="1028"/>
      <c r="Y78" s="1028"/>
      <c r="Z78" s="1028"/>
      <c r="AA78" s="1028">
        <v>2239</v>
      </c>
      <c r="AB78" s="1028"/>
      <c r="AC78" s="1028"/>
      <c r="AD78" s="1028"/>
      <c r="AE78" s="1028"/>
      <c r="AF78" s="1028">
        <v>2239</v>
      </c>
      <c r="AG78" s="1028"/>
      <c r="AH78" s="1028"/>
      <c r="AI78" s="1028"/>
      <c r="AJ78" s="1028"/>
      <c r="AK78" s="1028">
        <v>1112</v>
      </c>
      <c r="AL78" s="1028"/>
      <c r="AM78" s="1028"/>
      <c r="AN78" s="1028"/>
      <c r="AO78" s="1028"/>
      <c r="AP78" s="1028" t="s">
        <v>501</v>
      </c>
      <c r="AQ78" s="1028"/>
      <c r="AR78" s="1028"/>
      <c r="AS78" s="1028"/>
      <c r="AT78" s="1028"/>
      <c r="AU78" s="1028" t="s">
        <v>501</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586</v>
      </c>
      <c r="C79" s="1032"/>
      <c r="D79" s="1032"/>
      <c r="E79" s="1032"/>
      <c r="F79" s="1032"/>
      <c r="G79" s="1032"/>
      <c r="H79" s="1032"/>
      <c r="I79" s="1032"/>
      <c r="J79" s="1032"/>
      <c r="K79" s="1032"/>
      <c r="L79" s="1032"/>
      <c r="M79" s="1032"/>
      <c r="N79" s="1032"/>
      <c r="O79" s="1032"/>
      <c r="P79" s="1033"/>
      <c r="Q79" s="1034">
        <v>168</v>
      </c>
      <c r="R79" s="1028"/>
      <c r="S79" s="1028"/>
      <c r="T79" s="1028"/>
      <c r="U79" s="1028"/>
      <c r="V79" s="1028">
        <v>146</v>
      </c>
      <c r="W79" s="1028"/>
      <c r="X79" s="1028"/>
      <c r="Y79" s="1028"/>
      <c r="Z79" s="1028"/>
      <c r="AA79" s="1028">
        <v>21</v>
      </c>
      <c r="AB79" s="1028"/>
      <c r="AC79" s="1028"/>
      <c r="AD79" s="1028"/>
      <c r="AE79" s="1028"/>
      <c r="AF79" s="1028">
        <v>21</v>
      </c>
      <c r="AG79" s="1028"/>
      <c r="AH79" s="1028"/>
      <c r="AI79" s="1028"/>
      <c r="AJ79" s="1028"/>
      <c r="AK79" s="1028" t="s">
        <v>501</v>
      </c>
      <c r="AL79" s="1028"/>
      <c r="AM79" s="1028"/>
      <c r="AN79" s="1028"/>
      <c r="AO79" s="1028"/>
      <c r="AP79" s="1028" t="s">
        <v>501</v>
      </c>
      <c r="AQ79" s="1028"/>
      <c r="AR79" s="1028"/>
      <c r="AS79" s="1028"/>
      <c r="AT79" s="1028"/>
      <c r="AU79" s="1028" t="s">
        <v>501</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587</v>
      </c>
      <c r="C80" s="1032"/>
      <c r="D80" s="1032"/>
      <c r="E80" s="1032"/>
      <c r="F80" s="1032"/>
      <c r="G80" s="1032"/>
      <c r="H80" s="1032"/>
      <c r="I80" s="1032"/>
      <c r="J80" s="1032"/>
      <c r="K80" s="1032"/>
      <c r="L80" s="1032"/>
      <c r="M80" s="1032"/>
      <c r="N80" s="1032"/>
      <c r="O80" s="1032"/>
      <c r="P80" s="1033"/>
      <c r="Q80" s="1034">
        <v>772932</v>
      </c>
      <c r="R80" s="1028"/>
      <c r="S80" s="1028"/>
      <c r="T80" s="1028"/>
      <c r="U80" s="1028"/>
      <c r="V80" s="1028">
        <v>740589</v>
      </c>
      <c r="W80" s="1028"/>
      <c r="X80" s="1028"/>
      <c r="Y80" s="1028"/>
      <c r="Z80" s="1028"/>
      <c r="AA80" s="1028">
        <v>32343</v>
      </c>
      <c r="AB80" s="1028"/>
      <c r="AC80" s="1028"/>
      <c r="AD80" s="1028"/>
      <c r="AE80" s="1028"/>
      <c r="AF80" s="1028">
        <v>32343</v>
      </c>
      <c r="AG80" s="1028"/>
      <c r="AH80" s="1028"/>
      <c r="AI80" s="1028"/>
      <c r="AJ80" s="1028"/>
      <c r="AK80" s="1028">
        <v>691</v>
      </c>
      <c r="AL80" s="1028"/>
      <c r="AM80" s="1028"/>
      <c r="AN80" s="1028"/>
      <c r="AO80" s="1028"/>
      <c r="AP80" s="1028" t="s">
        <v>501</v>
      </c>
      <c r="AQ80" s="1028"/>
      <c r="AR80" s="1028"/>
      <c r="AS80" s="1028"/>
      <c r="AT80" s="1028"/>
      <c r="AU80" s="1028" t="s">
        <v>501</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34762</v>
      </c>
      <c r="AG88" s="1016"/>
      <c r="AH88" s="1016"/>
      <c r="AI88" s="1016"/>
      <c r="AJ88" s="1016"/>
      <c r="AK88" s="1020"/>
      <c r="AL88" s="1020"/>
      <c r="AM88" s="1020"/>
      <c r="AN88" s="1020"/>
      <c r="AO88" s="1020"/>
      <c r="AP88" s="1016">
        <v>1831</v>
      </c>
      <c r="AQ88" s="1016"/>
      <c r="AR88" s="1016"/>
      <c r="AS88" s="1016"/>
      <c r="AT88" s="1016"/>
      <c r="AU88" s="1016">
        <v>156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303</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303</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303</v>
      </c>
      <c r="DR109" s="951"/>
      <c r="DS109" s="951"/>
      <c r="DT109" s="951"/>
      <c r="DU109" s="952"/>
      <c r="DV109" s="953" t="s">
        <v>426</v>
      </c>
      <c r="DW109" s="951"/>
      <c r="DX109" s="951"/>
      <c r="DY109" s="951"/>
      <c r="DZ109" s="982"/>
    </row>
    <row r="110" spans="1:131" s="248" customFormat="1" ht="26.25" customHeight="1" x14ac:dyDescent="0.15">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734364</v>
      </c>
      <c r="AB110" s="944"/>
      <c r="AC110" s="944"/>
      <c r="AD110" s="944"/>
      <c r="AE110" s="945"/>
      <c r="AF110" s="946">
        <v>693646</v>
      </c>
      <c r="AG110" s="944"/>
      <c r="AH110" s="944"/>
      <c r="AI110" s="944"/>
      <c r="AJ110" s="945"/>
      <c r="AK110" s="946">
        <v>674329</v>
      </c>
      <c r="AL110" s="944"/>
      <c r="AM110" s="944"/>
      <c r="AN110" s="944"/>
      <c r="AO110" s="945"/>
      <c r="AP110" s="947">
        <v>21.8</v>
      </c>
      <c r="AQ110" s="948"/>
      <c r="AR110" s="948"/>
      <c r="AS110" s="948"/>
      <c r="AT110" s="949"/>
      <c r="AU110" s="983" t="s">
        <v>73</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6012406</v>
      </c>
      <c r="BR110" s="891"/>
      <c r="BS110" s="891"/>
      <c r="BT110" s="891"/>
      <c r="BU110" s="891"/>
      <c r="BV110" s="891">
        <v>6149981</v>
      </c>
      <c r="BW110" s="891"/>
      <c r="BX110" s="891"/>
      <c r="BY110" s="891"/>
      <c r="BZ110" s="891"/>
      <c r="CA110" s="891">
        <v>6099105</v>
      </c>
      <c r="CB110" s="891"/>
      <c r="CC110" s="891"/>
      <c r="CD110" s="891"/>
      <c r="CE110" s="891"/>
      <c r="CF110" s="915">
        <v>197</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127</v>
      </c>
      <c r="DM110" s="891"/>
      <c r="DN110" s="891"/>
      <c r="DO110" s="891"/>
      <c r="DP110" s="891"/>
      <c r="DQ110" s="891" t="s">
        <v>127</v>
      </c>
      <c r="DR110" s="891"/>
      <c r="DS110" s="891"/>
      <c r="DT110" s="891"/>
      <c r="DU110" s="891"/>
      <c r="DV110" s="892" t="s">
        <v>127</v>
      </c>
      <c r="DW110" s="892"/>
      <c r="DX110" s="892"/>
      <c r="DY110" s="892"/>
      <c r="DZ110" s="893"/>
    </row>
    <row r="111" spans="1:131" s="248" customFormat="1" ht="26.25" customHeight="1" x14ac:dyDescent="0.15">
      <c r="A111" s="820" t="s">
        <v>432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127</v>
      </c>
      <c r="AG111" s="972"/>
      <c r="AH111" s="972"/>
      <c r="AI111" s="972"/>
      <c r="AJ111" s="973"/>
      <c r="AK111" s="974" t="s">
        <v>127</v>
      </c>
      <c r="AL111" s="972"/>
      <c r="AM111" s="972"/>
      <c r="AN111" s="972"/>
      <c r="AO111" s="973"/>
      <c r="AP111" s="975" t="s">
        <v>127</v>
      </c>
      <c r="AQ111" s="976"/>
      <c r="AR111" s="976"/>
      <c r="AS111" s="976"/>
      <c r="AT111" s="977"/>
      <c r="AU111" s="985"/>
      <c r="AV111" s="986"/>
      <c r="AW111" s="986"/>
      <c r="AX111" s="986"/>
      <c r="AY111" s="986"/>
      <c r="AZ111" s="861" t="s">
        <v>433</v>
      </c>
      <c r="BA111" s="796"/>
      <c r="BB111" s="796"/>
      <c r="BC111" s="796"/>
      <c r="BD111" s="796"/>
      <c r="BE111" s="796"/>
      <c r="BF111" s="796"/>
      <c r="BG111" s="796"/>
      <c r="BH111" s="796"/>
      <c r="BI111" s="796"/>
      <c r="BJ111" s="796"/>
      <c r="BK111" s="796"/>
      <c r="BL111" s="796"/>
      <c r="BM111" s="796"/>
      <c r="BN111" s="796"/>
      <c r="BO111" s="796"/>
      <c r="BP111" s="797"/>
      <c r="BQ111" s="862" t="s">
        <v>127</v>
      </c>
      <c r="BR111" s="863"/>
      <c r="BS111" s="863"/>
      <c r="BT111" s="863"/>
      <c r="BU111" s="863"/>
      <c r="BV111" s="863" t="s">
        <v>127</v>
      </c>
      <c r="BW111" s="863"/>
      <c r="BX111" s="863"/>
      <c r="BY111" s="863"/>
      <c r="BZ111" s="863"/>
      <c r="CA111" s="863" t="s">
        <v>127</v>
      </c>
      <c r="CB111" s="863"/>
      <c r="CC111" s="863"/>
      <c r="CD111" s="863"/>
      <c r="CE111" s="863"/>
      <c r="CF111" s="924" t="s">
        <v>127</v>
      </c>
      <c r="CG111" s="925"/>
      <c r="CH111" s="925"/>
      <c r="CI111" s="925"/>
      <c r="CJ111" s="925"/>
      <c r="CK111" s="980"/>
      <c r="CL111" s="867"/>
      <c r="CM111" s="870" t="s">
        <v>434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127</v>
      </c>
      <c r="DM111" s="863"/>
      <c r="DN111" s="863"/>
      <c r="DO111" s="863"/>
      <c r="DP111" s="863"/>
      <c r="DQ111" s="863" t="s">
        <v>127</v>
      </c>
      <c r="DR111" s="863"/>
      <c r="DS111" s="863"/>
      <c r="DT111" s="863"/>
      <c r="DU111" s="863"/>
      <c r="DV111" s="840" t="s">
        <v>127</v>
      </c>
      <c r="DW111" s="840"/>
      <c r="DX111" s="840"/>
      <c r="DY111" s="840"/>
      <c r="DZ111" s="841"/>
    </row>
    <row r="112" spans="1:131" s="248" customFormat="1" ht="26.25" customHeight="1" x14ac:dyDescent="0.15">
      <c r="A112" s="965" t="s">
        <v>435</v>
      </c>
      <c r="B112" s="966"/>
      <c r="C112" s="796" t="s">
        <v>436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127</v>
      </c>
      <c r="AG112" s="826"/>
      <c r="AH112" s="826"/>
      <c r="AI112" s="826"/>
      <c r="AJ112" s="827"/>
      <c r="AK112" s="828" t="s">
        <v>127</v>
      </c>
      <c r="AL112" s="826"/>
      <c r="AM112" s="826"/>
      <c r="AN112" s="826"/>
      <c r="AO112" s="827"/>
      <c r="AP112" s="873" t="s">
        <v>127</v>
      </c>
      <c r="AQ112" s="874"/>
      <c r="AR112" s="874"/>
      <c r="AS112" s="874"/>
      <c r="AT112" s="875"/>
      <c r="AU112" s="985"/>
      <c r="AV112" s="986"/>
      <c r="AW112" s="986"/>
      <c r="AX112" s="986"/>
      <c r="AY112" s="986"/>
      <c r="AZ112" s="861" t="s">
        <v>437</v>
      </c>
      <c r="BA112" s="796"/>
      <c r="BB112" s="796"/>
      <c r="BC112" s="796"/>
      <c r="BD112" s="796"/>
      <c r="BE112" s="796"/>
      <c r="BF112" s="796"/>
      <c r="BG112" s="796"/>
      <c r="BH112" s="796"/>
      <c r="BI112" s="796"/>
      <c r="BJ112" s="796"/>
      <c r="BK112" s="796"/>
      <c r="BL112" s="796"/>
      <c r="BM112" s="796"/>
      <c r="BN112" s="796"/>
      <c r="BO112" s="796"/>
      <c r="BP112" s="797"/>
      <c r="BQ112" s="862">
        <v>5052</v>
      </c>
      <c r="BR112" s="863"/>
      <c r="BS112" s="863"/>
      <c r="BT112" s="863"/>
      <c r="BU112" s="863"/>
      <c r="BV112" s="863">
        <v>4845</v>
      </c>
      <c r="BW112" s="863"/>
      <c r="BX112" s="863"/>
      <c r="BY112" s="863"/>
      <c r="BZ112" s="863"/>
      <c r="CA112" s="863">
        <v>4635</v>
      </c>
      <c r="CB112" s="863"/>
      <c r="CC112" s="863"/>
      <c r="CD112" s="863"/>
      <c r="CE112" s="863"/>
      <c r="CF112" s="924">
        <v>0.1</v>
      </c>
      <c r="CG112" s="925"/>
      <c r="CH112" s="925"/>
      <c r="CI112" s="925"/>
      <c r="CJ112" s="925"/>
      <c r="CK112" s="980"/>
      <c r="CL112" s="867"/>
      <c r="CM112" s="870" t="s">
        <v>438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127</v>
      </c>
      <c r="DM112" s="863"/>
      <c r="DN112" s="863"/>
      <c r="DO112" s="863"/>
      <c r="DP112" s="863"/>
      <c r="DQ112" s="863" t="s">
        <v>127</v>
      </c>
      <c r="DR112" s="863"/>
      <c r="DS112" s="863"/>
      <c r="DT112" s="863"/>
      <c r="DU112" s="863"/>
      <c r="DV112" s="840" t="s">
        <v>127</v>
      </c>
      <c r="DW112" s="840"/>
      <c r="DX112" s="840"/>
      <c r="DY112" s="840"/>
      <c r="DZ112" s="841"/>
    </row>
    <row r="113" spans="1:130" s="248" customFormat="1" ht="26.25" customHeight="1" x14ac:dyDescent="0.15">
      <c r="A113" s="967"/>
      <c r="B113" s="968"/>
      <c r="C113" s="796" t="s">
        <v>439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335</v>
      </c>
      <c r="AB113" s="972"/>
      <c r="AC113" s="972"/>
      <c r="AD113" s="972"/>
      <c r="AE113" s="973"/>
      <c r="AF113" s="974">
        <v>179</v>
      </c>
      <c r="AG113" s="972"/>
      <c r="AH113" s="972"/>
      <c r="AI113" s="972"/>
      <c r="AJ113" s="973"/>
      <c r="AK113" s="974">
        <v>316</v>
      </c>
      <c r="AL113" s="972"/>
      <c r="AM113" s="972"/>
      <c r="AN113" s="972"/>
      <c r="AO113" s="973"/>
      <c r="AP113" s="975">
        <v>0</v>
      </c>
      <c r="AQ113" s="976"/>
      <c r="AR113" s="976"/>
      <c r="AS113" s="976"/>
      <c r="AT113" s="977"/>
      <c r="AU113" s="985"/>
      <c r="AV113" s="986"/>
      <c r="AW113" s="986"/>
      <c r="AX113" s="986"/>
      <c r="AY113" s="986"/>
      <c r="AZ113" s="861" t="s">
        <v>440</v>
      </c>
      <c r="BA113" s="796"/>
      <c r="BB113" s="796"/>
      <c r="BC113" s="796"/>
      <c r="BD113" s="796"/>
      <c r="BE113" s="796"/>
      <c r="BF113" s="796"/>
      <c r="BG113" s="796"/>
      <c r="BH113" s="796"/>
      <c r="BI113" s="796"/>
      <c r="BJ113" s="796"/>
      <c r="BK113" s="796"/>
      <c r="BL113" s="796"/>
      <c r="BM113" s="796"/>
      <c r="BN113" s="796"/>
      <c r="BO113" s="796"/>
      <c r="BP113" s="797"/>
      <c r="BQ113" s="862">
        <v>101688</v>
      </c>
      <c r="BR113" s="863"/>
      <c r="BS113" s="863"/>
      <c r="BT113" s="863"/>
      <c r="BU113" s="863"/>
      <c r="BV113" s="863">
        <v>125840</v>
      </c>
      <c r="BW113" s="863"/>
      <c r="BX113" s="863"/>
      <c r="BY113" s="863"/>
      <c r="BZ113" s="863"/>
      <c r="CA113" s="863">
        <v>155638</v>
      </c>
      <c r="CB113" s="863"/>
      <c r="CC113" s="863"/>
      <c r="CD113" s="863"/>
      <c r="CE113" s="863"/>
      <c r="CF113" s="924">
        <v>5</v>
      </c>
      <c r="CG113" s="925"/>
      <c r="CH113" s="925"/>
      <c r="CI113" s="925"/>
      <c r="CJ113" s="925"/>
      <c r="CK113" s="980"/>
      <c r="CL113" s="867"/>
      <c r="CM113" s="870" t="s">
        <v>441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127</v>
      </c>
      <c r="DM113" s="826"/>
      <c r="DN113" s="826"/>
      <c r="DO113" s="826"/>
      <c r="DP113" s="827"/>
      <c r="DQ113" s="828" t="s">
        <v>127</v>
      </c>
      <c r="DR113" s="826"/>
      <c r="DS113" s="826"/>
      <c r="DT113" s="826"/>
      <c r="DU113" s="827"/>
      <c r="DV113" s="873" t="s">
        <v>127</v>
      </c>
      <c r="DW113" s="874"/>
      <c r="DX113" s="874"/>
      <c r="DY113" s="874"/>
      <c r="DZ113" s="875"/>
    </row>
    <row r="114" spans="1:130" s="248" customFormat="1" ht="26.25" customHeight="1" x14ac:dyDescent="0.15">
      <c r="A114" s="967"/>
      <c r="B114" s="968"/>
      <c r="C114" s="796" t="s">
        <v>442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14494</v>
      </c>
      <c r="AB114" s="826"/>
      <c r="AC114" s="826"/>
      <c r="AD114" s="826"/>
      <c r="AE114" s="827"/>
      <c r="AF114" s="828">
        <v>16952</v>
      </c>
      <c r="AG114" s="826"/>
      <c r="AH114" s="826"/>
      <c r="AI114" s="826"/>
      <c r="AJ114" s="827"/>
      <c r="AK114" s="828">
        <v>21083</v>
      </c>
      <c r="AL114" s="826"/>
      <c r="AM114" s="826"/>
      <c r="AN114" s="826"/>
      <c r="AO114" s="827"/>
      <c r="AP114" s="873">
        <v>0.7</v>
      </c>
      <c r="AQ114" s="874"/>
      <c r="AR114" s="874"/>
      <c r="AS114" s="874"/>
      <c r="AT114" s="875"/>
      <c r="AU114" s="985"/>
      <c r="AV114" s="986"/>
      <c r="AW114" s="986"/>
      <c r="AX114" s="986"/>
      <c r="AY114" s="986"/>
      <c r="AZ114" s="861" t="s">
        <v>443</v>
      </c>
      <c r="BA114" s="796"/>
      <c r="BB114" s="796"/>
      <c r="BC114" s="796"/>
      <c r="BD114" s="796"/>
      <c r="BE114" s="796"/>
      <c r="BF114" s="796"/>
      <c r="BG114" s="796"/>
      <c r="BH114" s="796"/>
      <c r="BI114" s="796"/>
      <c r="BJ114" s="796"/>
      <c r="BK114" s="796"/>
      <c r="BL114" s="796"/>
      <c r="BM114" s="796"/>
      <c r="BN114" s="796"/>
      <c r="BO114" s="796"/>
      <c r="BP114" s="797"/>
      <c r="BQ114" s="862">
        <v>1653603</v>
      </c>
      <c r="BR114" s="863"/>
      <c r="BS114" s="863"/>
      <c r="BT114" s="863"/>
      <c r="BU114" s="863"/>
      <c r="BV114" s="863">
        <v>1640843</v>
      </c>
      <c r="BW114" s="863"/>
      <c r="BX114" s="863"/>
      <c r="BY114" s="863"/>
      <c r="BZ114" s="863"/>
      <c r="CA114" s="863">
        <v>1606180</v>
      </c>
      <c r="CB114" s="863"/>
      <c r="CC114" s="863"/>
      <c r="CD114" s="863"/>
      <c r="CE114" s="863"/>
      <c r="CF114" s="924">
        <v>51.9</v>
      </c>
      <c r="CG114" s="925"/>
      <c r="CH114" s="925"/>
      <c r="CI114" s="925"/>
      <c r="CJ114" s="925"/>
      <c r="CK114" s="980"/>
      <c r="CL114" s="867"/>
      <c r="CM114" s="870" t="s">
        <v>444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127</v>
      </c>
      <c r="DM114" s="826"/>
      <c r="DN114" s="826"/>
      <c r="DO114" s="826"/>
      <c r="DP114" s="827"/>
      <c r="DQ114" s="828" t="s">
        <v>127</v>
      </c>
      <c r="DR114" s="826"/>
      <c r="DS114" s="826"/>
      <c r="DT114" s="826"/>
      <c r="DU114" s="827"/>
      <c r="DV114" s="873" t="s">
        <v>127</v>
      </c>
      <c r="DW114" s="874"/>
      <c r="DX114" s="874"/>
      <c r="DY114" s="874"/>
      <c r="DZ114" s="875"/>
    </row>
    <row r="115" spans="1:130" s="248" customFormat="1" ht="26.25" customHeight="1" x14ac:dyDescent="0.15">
      <c r="A115" s="967"/>
      <c r="B115" s="968"/>
      <c r="C115" s="796" t="s">
        <v>445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127</v>
      </c>
      <c r="AB115" s="972"/>
      <c r="AC115" s="972"/>
      <c r="AD115" s="972"/>
      <c r="AE115" s="973"/>
      <c r="AF115" s="974" t="s">
        <v>127</v>
      </c>
      <c r="AG115" s="972"/>
      <c r="AH115" s="972"/>
      <c r="AI115" s="972"/>
      <c r="AJ115" s="973"/>
      <c r="AK115" s="974" t="s">
        <v>127</v>
      </c>
      <c r="AL115" s="972"/>
      <c r="AM115" s="972"/>
      <c r="AN115" s="972"/>
      <c r="AO115" s="973"/>
      <c r="AP115" s="975" t="s">
        <v>127</v>
      </c>
      <c r="AQ115" s="976"/>
      <c r="AR115" s="976"/>
      <c r="AS115" s="976"/>
      <c r="AT115" s="977"/>
      <c r="AU115" s="985"/>
      <c r="AV115" s="986"/>
      <c r="AW115" s="986"/>
      <c r="AX115" s="986"/>
      <c r="AY115" s="986"/>
      <c r="AZ115" s="861" t="s">
        <v>446</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127</v>
      </c>
      <c r="BW115" s="863"/>
      <c r="BX115" s="863"/>
      <c r="BY115" s="863"/>
      <c r="BZ115" s="863"/>
      <c r="CA115" s="863" t="s">
        <v>127</v>
      </c>
      <c r="CB115" s="863"/>
      <c r="CC115" s="863"/>
      <c r="CD115" s="863"/>
      <c r="CE115" s="863"/>
      <c r="CF115" s="924" t="s">
        <v>127</v>
      </c>
      <c r="CG115" s="925"/>
      <c r="CH115" s="925"/>
      <c r="CI115" s="925"/>
      <c r="CJ115" s="925"/>
      <c r="CK115" s="980"/>
      <c r="CL115" s="867"/>
      <c r="CM115" s="861" t="s">
        <v>447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127</v>
      </c>
      <c r="DM115" s="826"/>
      <c r="DN115" s="826"/>
      <c r="DO115" s="826"/>
      <c r="DP115" s="827"/>
      <c r="DQ115" s="828" t="s">
        <v>127</v>
      </c>
      <c r="DR115" s="826"/>
      <c r="DS115" s="826"/>
      <c r="DT115" s="826"/>
      <c r="DU115" s="827"/>
      <c r="DV115" s="873" t="s">
        <v>127</v>
      </c>
      <c r="DW115" s="874"/>
      <c r="DX115" s="874"/>
      <c r="DY115" s="874"/>
      <c r="DZ115" s="875"/>
    </row>
    <row r="116" spans="1:130" s="248" customFormat="1" ht="26.25" customHeight="1" x14ac:dyDescent="0.15">
      <c r="A116" s="969"/>
      <c r="B116" s="970"/>
      <c r="C116" s="929" t="s">
        <v>448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22</v>
      </c>
      <c r="AB116" s="826"/>
      <c r="AC116" s="826"/>
      <c r="AD116" s="826"/>
      <c r="AE116" s="827"/>
      <c r="AF116" s="828">
        <v>3</v>
      </c>
      <c r="AG116" s="826"/>
      <c r="AH116" s="826"/>
      <c r="AI116" s="826"/>
      <c r="AJ116" s="827"/>
      <c r="AK116" s="828">
        <v>3</v>
      </c>
      <c r="AL116" s="826"/>
      <c r="AM116" s="826"/>
      <c r="AN116" s="826"/>
      <c r="AO116" s="827"/>
      <c r="AP116" s="873">
        <v>0</v>
      </c>
      <c r="AQ116" s="874"/>
      <c r="AR116" s="874"/>
      <c r="AS116" s="874"/>
      <c r="AT116" s="875"/>
      <c r="AU116" s="985"/>
      <c r="AV116" s="986"/>
      <c r="AW116" s="986"/>
      <c r="AX116" s="986"/>
      <c r="AY116" s="986"/>
      <c r="AZ116" s="912" t="s">
        <v>449</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127</v>
      </c>
      <c r="BW116" s="863"/>
      <c r="BX116" s="863"/>
      <c r="BY116" s="863"/>
      <c r="BZ116" s="863"/>
      <c r="CA116" s="863" t="s">
        <v>127</v>
      </c>
      <c r="CB116" s="863"/>
      <c r="CC116" s="863"/>
      <c r="CD116" s="863"/>
      <c r="CE116" s="863"/>
      <c r="CF116" s="924" t="s">
        <v>127</v>
      </c>
      <c r="CG116" s="925"/>
      <c r="CH116" s="925"/>
      <c r="CI116" s="925"/>
      <c r="CJ116" s="925"/>
      <c r="CK116" s="980"/>
      <c r="CL116" s="867"/>
      <c r="CM116" s="870" t="s">
        <v>450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127</v>
      </c>
      <c r="DM116" s="826"/>
      <c r="DN116" s="826"/>
      <c r="DO116" s="826"/>
      <c r="DP116" s="827"/>
      <c r="DQ116" s="828" t="s">
        <v>127</v>
      </c>
      <c r="DR116" s="826"/>
      <c r="DS116" s="826"/>
      <c r="DT116" s="826"/>
      <c r="DU116" s="827"/>
      <c r="DV116" s="873" t="s">
        <v>127</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451</v>
      </c>
      <c r="Z117" s="952"/>
      <c r="AA117" s="957">
        <v>749215</v>
      </c>
      <c r="AB117" s="958"/>
      <c r="AC117" s="958"/>
      <c r="AD117" s="958"/>
      <c r="AE117" s="959"/>
      <c r="AF117" s="960">
        <v>710780</v>
      </c>
      <c r="AG117" s="958"/>
      <c r="AH117" s="958"/>
      <c r="AI117" s="958"/>
      <c r="AJ117" s="959"/>
      <c r="AK117" s="960">
        <v>695731</v>
      </c>
      <c r="AL117" s="958"/>
      <c r="AM117" s="958"/>
      <c r="AN117" s="958"/>
      <c r="AO117" s="959"/>
      <c r="AP117" s="961"/>
      <c r="AQ117" s="962"/>
      <c r="AR117" s="962"/>
      <c r="AS117" s="962"/>
      <c r="AT117" s="963"/>
      <c r="AU117" s="985"/>
      <c r="AV117" s="986"/>
      <c r="AW117" s="986"/>
      <c r="AX117" s="986"/>
      <c r="AY117" s="986"/>
      <c r="AZ117" s="912" t="s">
        <v>452</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127</v>
      </c>
      <c r="BW117" s="863"/>
      <c r="BX117" s="863"/>
      <c r="BY117" s="863"/>
      <c r="BZ117" s="863"/>
      <c r="CA117" s="863" t="s">
        <v>127</v>
      </c>
      <c r="CB117" s="863"/>
      <c r="CC117" s="863"/>
      <c r="CD117" s="863"/>
      <c r="CE117" s="863"/>
      <c r="CF117" s="924" t="s">
        <v>127</v>
      </c>
      <c r="CG117" s="925"/>
      <c r="CH117" s="925"/>
      <c r="CI117" s="925"/>
      <c r="CJ117" s="925"/>
      <c r="CK117" s="980"/>
      <c r="CL117" s="867"/>
      <c r="CM117" s="870" t="s">
        <v>453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127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15">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303</v>
      </c>
      <c r="AL118" s="951"/>
      <c r="AM118" s="951"/>
      <c r="AN118" s="951"/>
      <c r="AO118" s="952"/>
      <c r="AP118" s="954" t="s">
        <v>426</v>
      </c>
      <c r="AQ118" s="955"/>
      <c r="AR118" s="955"/>
      <c r="AS118" s="955"/>
      <c r="AT118" s="956"/>
      <c r="AU118" s="985"/>
      <c r="AV118" s="986"/>
      <c r="AW118" s="986"/>
      <c r="AX118" s="986"/>
      <c r="AY118" s="986"/>
      <c r="AZ118" s="928" t="s">
        <v>454</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455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456</v>
      </c>
      <c r="BP119" s="927"/>
      <c r="BQ119" s="931">
        <v>7772749</v>
      </c>
      <c r="BR119" s="894"/>
      <c r="BS119" s="894"/>
      <c r="BT119" s="894"/>
      <c r="BU119" s="894"/>
      <c r="BV119" s="894">
        <v>7921509</v>
      </c>
      <c r="BW119" s="894"/>
      <c r="BX119" s="894"/>
      <c r="BY119" s="894"/>
      <c r="BZ119" s="894"/>
      <c r="CA119" s="894">
        <v>7865558</v>
      </c>
      <c r="CB119" s="894"/>
      <c r="CC119" s="894"/>
      <c r="CD119" s="894"/>
      <c r="CE119" s="894"/>
      <c r="CF119" s="792"/>
      <c r="CG119" s="793"/>
      <c r="CH119" s="793"/>
      <c r="CI119" s="793"/>
      <c r="CJ119" s="883"/>
      <c r="CK119" s="981"/>
      <c r="CL119" s="869"/>
      <c r="CM119" s="887" t="s">
        <v>457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127</v>
      </c>
      <c r="DM119" s="809"/>
      <c r="DN119" s="809"/>
      <c r="DO119" s="809"/>
      <c r="DP119" s="810"/>
      <c r="DQ119" s="811" t="s">
        <v>127</v>
      </c>
      <c r="DR119" s="809"/>
      <c r="DS119" s="809"/>
      <c r="DT119" s="809"/>
      <c r="DU119" s="810"/>
      <c r="DV119" s="897" t="s">
        <v>127</v>
      </c>
      <c r="DW119" s="898"/>
      <c r="DX119" s="898"/>
      <c r="DY119" s="898"/>
      <c r="DZ119" s="899"/>
    </row>
    <row r="120" spans="1:130" s="248" customFormat="1" ht="26.25" customHeight="1" x14ac:dyDescent="0.15">
      <c r="A120" s="866"/>
      <c r="B120" s="867"/>
      <c r="C120" s="870" t="s">
        <v>434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458</v>
      </c>
      <c r="AV120" s="933"/>
      <c r="AW120" s="933"/>
      <c r="AX120" s="933"/>
      <c r="AY120" s="934"/>
      <c r="AZ120" s="909" t="s">
        <v>459</v>
      </c>
      <c r="BA120" s="854"/>
      <c r="BB120" s="854"/>
      <c r="BC120" s="854"/>
      <c r="BD120" s="854"/>
      <c r="BE120" s="854"/>
      <c r="BF120" s="854"/>
      <c r="BG120" s="854"/>
      <c r="BH120" s="854"/>
      <c r="BI120" s="854"/>
      <c r="BJ120" s="854"/>
      <c r="BK120" s="854"/>
      <c r="BL120" s="854"/>
      <c r="BM120" s="854"/>
      <c r="BN120" s="854"/>
      <c r="BO120" s="854"/>
      <c r="BP120" s="855"/>
      <c r="BQ120" s="910">
        <v>4274271</v>
      </c>
      <c r="BR120" s="891"/>
      <c r="BS120" s="891"/>
      <c r="BT120" s="891"/>
      <c r="BU120" s="891"/>
      <c r="BV120" s="891">
        <v>4426905</v>
      </c>
      <c r="BW120" s="891"/>
      <c r="BX120" s="891"/>
      <c r="BY120" s="891"/>
      <c r="BZ120" s="891"/>
      <c r="CA120" s="891">
        <v>4627405</v>
      </c>
      <c r="CB120" s="891"/>
      <c r="CC120" s="891"/>
      <c r="CD120" s="891"/>
      <c r="CE120" s="891"/>
      <c r="CF120" s="915">
        <v>149.5</v>
      </c>
      <c r="CG120" s="916"/>
      <c r="CH120" s="916"/>
      <c r="CI120" s="916"/>
      <c r="CJ120" s="916"/>
      <c r="CK120" s="917" t="s">
        <v>460</v>
      </c>
      <c r="CL120" s="901"/>
      <c r="CM120" s="901"/>
      <c r="CN120" s="901"/>
      <c r="CO120" s="902"/>
      <c r="CP120" s="921" t="s">
        <v>403</v>
      </c>
      <c r="CQ120" s="922"/>
      <c r="CR120" s="922"/>
      <c r="CS120" s="922"/>
      <c r="CT120" s="922"/>
      <c r="CU120" s="922"/>
      <c r="CV120" s="922"/>
      <c r="CW120" s="922"/>
      <c r="CX120" s="922"/>
      <c r="CY120" s="922"/>
      <c r="CZ120" s="922"/>
      <c r="DA120" s="922"/>
      <c r="DB120" s="922"/>
      <c r="DC120" s="922"/>
      <c r="DD120" s="922"/>
      <c r="DE120" s="922"/>
      <c r="DF120" s="923"/>
      <c r="DG120" s="910">
        <v>5052</v>
      </c>
      <c r="DH120" s="891"/>
      <c r="DI120" s="891"/>
      <c r="DJ120" s="891"/>
      <c r="DK120" s="891"/>
      <c r="DL120" s="891">
        <v>4845</v>
      </c>
      <c r="DM120" s="891"/>
      <c r="DN120" s="891"/>
      <c r="DO120" s="891"/>
      <c r="DP120" s="891"/>
      <c r="DQ120" s="891">
        <v>4635</v>
      </c>
      <c r="DR120" s="891"/>
      <c r="DS120" s="891"/>
      <c r="DT120" s="891"/>
      <c r="DU120" s="891"/>
      <c r="DV120" s="892">
        <v>0.1</v>
      </c>
      <c r="DW120" s="892"/>
      <c r="DX120" s="892"/>
      <c r="DY120" s="892"/>
      <c r="DZ120" s="893"/>
    </row>
    <row r="121" spans="1:130" s="248" customFormat="1" ht="26.25" customHeight="1" x14ac:dyDescent="0.15">
      <c r="A121" s="866"/>
      <c r="B121" s="867"/>
      <c r="C121" s="912" t="s">
        <v>461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462</v>
      </c>
      <c r="BA121" s="796"/>
      <c r="BB121" s="796"/>
      <c r="BC121" s="796"/>
      <c r="BD121" s="796"/>
      <c r="BE121" s="796"/>
      <c r="BF121" s="796"/>
      <c r="BG121" s="796"/>
      <c r="BH121" s="796"/>
      <c r="BI121" s="796"/>
      <c r="BJ121" s="796"/>
      <c r="BK121" s="796"/>
      <c r="BL121" s="796"/>
      <c r="BM121" s="796"/>
      <c r="BN121" s="796"/>
      <c r="BO121" s="796"/>
      <c r="BP121" s="797"/>
      <c r="BQ121" s="862">
        <v>706388</v>
      </c>
      <c r="BR121" s="863"/>
      <c r="BS121" s="863"/>
      <c r="BT121" s="863"/>
      <c r="BU121" s="863"/>
      <c r="BV121" s="863">
        <v>964244</v>
      </c>
      <c r="BW121" s="863"/>
      <c r="BX121" s="863"/>
      <c r="BY121" s="863"/>
      <c r="BZ121" s="863"/>
      <c r="CA121" s="863">
        <v>1017751</v>
      </c>
      <c r="CB121" s="863"/>
      <c r="CC121" s="863"/>
      <c r="CD121" s="863"/>
      <c r="CE121" s="863"/>
      <c r="CF121" s="924">
        <v>32.9</v>
      </c>
      <c r="CG121" s="925"/>
      <c r="CH121" s="925"/>
      <c r="CI121" s="925"/>
      <c r="CJ121" s="925"/>
      <c r="CK121" s="918"/>
      <c r="CL121" s="904"/>
      <c r="CM121" s="904"/>
      <c r="CN121" s="904"/>
      <c r="CO121" s="905"/>
      <c r="CP121" s="884"/>
      <c r="CQ121" s="885"/>
      <c r="CR121" s="885"/>
      <c r="CS121" s="885"/>
      <c r="CT121" s="885"/>
      <c r="CU121" s="885"/>
      <c r="CV121" s="885"/>
      <c r="CW121" s="885"/>
      <c r="CX121" s="885"/>
      <c r="CY121" s="885"/>
      <c r="CZ121" s="885"/>
      <c r="DA121" s="885"/>
      <c r="DB121" s="885"/>
      <c r="DC121" s="885"/>
      <c r="DD121" s="885"/>
      <c r="DE121" s="885"/>
      <c r="DF121" s="886"/>
      <c r="DG121" s="862"/>
      <c r="DH121" s="863"/>
      <c r="DI121" s="863"/>
      <c r="DJ121" s="863"/>
      <c r="DK121" s="863"/>
      <c r="DL121" s="863"/>
      <c r="DM121" s="863"/>
      <c r="DN121" s="863"/>
      <c r="DO121" s="863"/>
      <c r="DP121" s="863"/>
      <c r="DQ121" s="863"/>
      <c r="DR121" s="863"/>
      <c r="DS121" s="863"/>
      <c r="DT121" s="863"/>
      <c r="DU121" s="863"/>
      <c r="DV121" s="840"/>
      <c r="DW121" s="840"/>
      <c r="DX121" s="840"/>
      <c r="DY121" s="840"/>
      <c r="DZ121" s="841"/>
    </row>
    <row r="122" spans="1:130" s="248" customFormat="1" ht="26.25" customHeight="1" x14ac:dyDescent="0.15">
      <c r="A122" s="866"/>
      <c r="B122" s="867"/>
      <c r="C122" s="870" t="s">
        <v>444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463</v>
      </c>
      <c r="BA122" s="929"/>
      <c r="BB122" s="929"/>
      <c r="BC122" s="929"/>
      <c r="BD122" s="929"/>
      <c r="BE122" s="929"/>
      <c r="BF122" s="929"/>
      <c r="BG122" s="929"/>
      <c r="BH122" s="929"/>
      <c r="BI122" s="929"/>
      <c r="BJ122" s="929"/>
      <c r="BK122" s="929"/>
      <c r="BL122" s="929"/>
      <c r="BM122" s="929"/>
      <c r="BN122" s="929"/>
      <c r="BO122" s="929"/>
      <c r="BP122" s="930"/>
      <c r="BQ122" s="931">
        <v>4746457</v>
      </c>
      <c r="BR122" s="894"/>
      <c r="BS122" s="894"/>
      <c r="BT122" s="894"/>
      <c r="BU122" s="894"/>
      <c r="BV122" s="894">
        <v>4630050</v>
      </c>
      <c r="BW122" s="894"/>
      <c r="BX122" s="894"/>
      <c r="BY122" s="894"/>
      <c r="BZ122" s="894"/>
      <c r="CA122" s="894">
        <v>4692079</v>
      </c>
      <c r="CB122" s="894"/>
      <c r="CC122" s="894"/>
      <c r="CD122" s="894"/>
      <c r="CE122" s="894"/>
      <c r="CF122" s="895">
        <v>151.5</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450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127</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464</v>
      </c>
      <c r="BP123" s="927"/>
      <c r="BQ123" s="881">
        <v>9727116</v>
      </c>
      <c r="BR123" s="882"/>
      <c r="BS123" s="882"/>
      <c r="BT123" s="882"/>
      <c r="BU123" s="882"/>
      <c r="BV123" s="882">
        <v>10021199</v>
      </c>
      <c r="BW123" s="882"/>
      <c r="BX123" s="882"/>
      <c r="BY123" s="882"/>
      <c r="BZ123" s="882"/>
      <c r="CA123" s="882">
        <v>10337235</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453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127</v>
      </c>
      <c r="AL124" s="826"/>
      <c r="AM124" s="826"/>
      <c r="AN124" s="826"/>
      <c r="AO124" s="827"/>
      <c r="AP124" s="873" t="s">
        <v>127</v>
      </c>
      <c r="AQ124" s="874"/>
      <c r="AR124" s="874"/>
      <c r="AS124" s="874"/>
      <c r="AT124" s="875"/>
      <c r="AU124" s="876" t="s">
        <v>465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t="s">
        <v>127</v>
      </c>
      <c r="BW124" s="880"/>
      <c r="BX124" s="880"/>
      <c r="BY124" s="880"/>
      <c r="BZ124" s="880"/>
      <c r="CA124" s="880" t="s">
        <v>127</v>
      </c>
      <c r="CB124" s="880"/>
      <c r="CC124" s="880"/>
      <c r="CD124" s="880"/>
      <c r="CE124" s="880"/>
      <c r="CF124" s="770"/>
      <c r="CG124" s="771"/>
      <c r="CH124" s="771"/>
      <c r="CI124" s="771"/>
      <c r="CJ124" s="911"/>
      <c r="CK124" s="919"/>
      <c r="CL124" s="919"/>
      <c r="CM124" s="919"/>
      <c r="CN124" s="919"/>
      <c r="CO124" s="920"/>
      <c r="CP124" s="884" t="s">
        <v>466</v>
      </c>
      <c r="CQ124" s="885"/>
      <c r="CR124" s="885"/>
      <c r="CS124" s="885"/>
      <c r="CT124" s="885"/>
      <c r="CU124" s="885"/>
      <c r="CV124" s="885"/>
      <c r="CW124" s="885"/>
      <c r="CX124" s="885"/>
      <c r="CY124" s="885"/>
      <c r="CZ124" s="885"/>
      <c r="DA124" s="885"/>
      <c r="DB124" s="885"/>
      <c r="DC124" s="885"/>
      <c r="DD124" s="885"/>
      <c r="DE124" s="885"/>
      <c r="DF124" s="886"/>
      <c r="DG124" s="808" t="s">
        <v>127</v>
      </c>
      <c r="DH124" s="809"/>
      <c r="DI124" s="809"/>
      <c r="DJ124" s="809"/>
      <c r="DK124" s="810"/>
      <c r="DL124" s="811" t="s">
        <v>127</v>
      </c>
      <c r="DM124" s="809"/>
      <c r="DN124" s="809"/>
      <c r="DO124" s="809"/>
      <c r="DP124" s="810"/>
      <c r="DQ124" s="811" t="s">
        <v>127</v>
      </c>
      <c r="DR124" s="809"/>
      <c r="DS124" s="809"/>
      <c r="DT124" s="809"/>
      <c r="DU124" s="810"/>
      <c r="DV124" s="897" t="s">
        <v>127</v>
      </c>
      <c r="DW124" s="898"/>
      <c r="DX124" s="898"/>
      <c r="DY124" s="898"/>
      <c r="DZ124" s="899"/>
    </row>
    <row r="125" spans="1:130" s="248" customFormat="1" ht="26.25" customHeight="1" x14ac:dyDescent="0.15">
      <c r="A125" s="866"/>
      <c r="B125" s="867"/>
      <c r="C125" s="870" t="s">
        <v>455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127</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467</v>
      </c>
      <c r="CL125" s="901"/>
      <c r="CM125" s="901"/>
      <c r="CN125" s="901"/>
      <c r="CO125" s="902"/>
      <c r="CP125" s="909" t="s">
        <v>468</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127</v>
      </c>
      <c r="DW125" s="892"/>
      <c r="DX125" s="892"/>
      <c r="DY125" s="892"/>
      <c r="DZ125" s="893"/>
    </row>
    <row r="126" spans="1:130" s="248" customFormat="1" ht="26.25" customHeight="1" thickBot="1" x14ac:dyDescent="0.2">
      <c r="A126" s="866"/>
      <c r="B126" s="867"/>
      <c r="C126" s="870" t="s">
        <v>457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127</v>
      </c>
      <c r="AB126" s="826"/>
      <c r="AC126" s="826"/>
      <c r="AD126" s="826"/>
      <c r="AE126" s="827"/>
      <c r="AF126" s="828" t="s">
        <v>127</v>
      </c>
      <c r="AG126" s="826"/>
      <c r="AH126" s="826"/>
      <c r="AI126" s="826"/>
      <c r="AJ126" s="827"/>
      <c r="AK126" s="828" t="s">
        <v>127</v>
      </c>
      <c r="AL126" s="826"/>
      <c r="AM126" s="826"/>
      <c r="AN126" s="826"/>
      <c r="AO126" s="827"/>
      <c r="AP126" s="873" t="s">
        <v>127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469</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127</v>
      </c>
      <c r="DR126" s="863"/>
      <c r="DS126" s="863"/>
      <c r="DT126" s="863"/>
      <c r="DU126" s="863"/>
      <c r="DV126" s="840" t="s">
        <v>127</v>
      </c>
      <c r="DW126" s="840"/>
      <c r="DX126" s="840"/>
      <c r="DY126" s="840"/>
      <c r="DZ126" s="841"/>
    </row>
    <row r="127" spans="1:130" s="248" customFormat="1" ht="26.25" customHeight="1" x14ac:dyDescent="0.15">
      <c r="A127" s="868"/>
      <c r="B127" s="869"/>
      <c r="C127" s="887" t="s">
        <v>470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127</v>
      </c>
      <c r="AB127" s="826"/>
      <c r="AC127" s="826"/>
      <c r="AD127" s="826"/>
      <c r="AE127" s="827"/>
      <c r="AF127" s="828" t="s">
        <v>127</v>
      </c>
      <c r="AG127" s="826"/>
      <c r="AH127" s="826"/>
      <c r="AI127" s="826"/>
      <c r="AJ127" s="827"/>
      <c r="AK127" s="828" t="s">
        <v>127</v>
      </c>
      <c r="AL127" s="826"/>
      <c r="AM127" s="826"/>
      <c r="AN127" s="826"/>
      <c r="AO127" s="827"/>
      <c r="AP127" s="873" t="s">
        <v>127</v>
      </c>
      <c r="AQ127" s="874"/>
      <c r="AR127" s="874"/>
      <c r="AS127" s="874"/>
      <c r="AT127" s="875"/>
      <c r="AU127" s="284"/>
      <c r="AV127" s="284"/>
      <c r="AW127" s="284"/>
      <c r="AX127" s="890" t="s">
        <v>471</v>
      </c>
      <c r="AY127" s="858"/>
      <c r="AZ127" s="858"/>
      <c r="BA127" s="858"/>
      <c r="BB127" s="858"/>
      <c r="BC127" s="858"/>
      <c r="BD127" s="858"/>
      <c r="BE127" s="859"/>
      <c r="BF127" s="857" t="s">
        <v>472</v>
      </c>
      <c r="BG127" s="858"/>
      <c r="BH127" s="858"/>
      <c r="BI127" s="858"/>
      <c r="BJ127" s="858"/>
      <c r="BK127" s="858"/>
      <c r="BL127" s="859"/>
      <c r="BM127" s="857" t="s">
        <v>473</v>
      </c>
      <c r="BN127" s="858"/>
      <c r="BO127" s="858"/>
      <c r="BP127" s="858"/>
      <c r="BQ127" s="858"/>
      <c r="BR127" s="858"/>
      <c r="BS127" s="859"/>
      <c r="BT127" s="857" t="s">
        <v>474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475</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127</v>
      </c>
      <c r="DM127" s="863"/>
      <c r="DN127" s="863"/>
      <c r="DO127" s="863"/>
      <c r="DP127" s="863"/>
      <c r="DQ127" s="863" t="s">
        <v>127</v>
      </c>
      <c r="DR127" s="863"/>
      <c r="DS127" s="863"/>
      <c r="DT127" s="863"/>
      <c r="DU127" s="863"/>
      <c r="DV127" s="840" t="s">
        <v>127</v>
      </c>
      <c r="DW127" s="840"/>
      <c r="DX127" s="840"/>
      <c r="DY127" s="840"/>
      <c r="DZ127" s="841"/>
    </row>
    <row r="128" spans="1:130" s="248" customFormat="1" ht="26.25" customHeight="1" thickBot="1" x14ac:dyDescent="0.2">
      <c r="A128" s="842" t="s">
        <v>476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477</v>
      </c>
      <c r="X128" s="844"/>
      <c r="Y128" s="844"/>
      <c r="Z128" s="845"/>
      <c r="AA128" s="846">
        <v>39012</v>
      </c>
      <c r="AB128" s="847"/>
      <c r="AC128" s="847"/>
      <c r="AD128" s="847"/>
      <c r="AE128" s="848"/>
      <c r="AF128" s="849">
        <v>29055</v>
      </c>
      <c r="AG128" s="847"/>
      <c r="AH128" s="847"/>
      <c r="AI128" s="847"/>
      <c r="AJ128" s="848"/>
      <c r="AK128" s="849">
        <v>27520</v>
      </c>
      <c r="AL128" s="847"/>
      <c r="AM128" s="847"/>
      <c r="AN128" s="847"/>
      <c r="AO128" s="848"/>
      <c r="AP128" s="850"/>
      <c r="AQ128" s="851"/>
      <c r="AR128" s="851"/>
      <c r="AS128" s="851"/>
      <c r="AT128" s="852"/>
      <c r="AU128" s="284"/>
      <c r="AV128" s="284"/>
      <c r="AW128" s="284"/>
      <c r="AX128" s="853" t="s">
        <v>478</v>
      </c>
      <c r="AY128" s="854"/>
      <c r="AZ128" s="854"/>
      <c r="BA128" s="854"/>
      <c r="BB128" s="854"/>
      <c r="BC128" s="854"/>
      <c r="BD128" s="854"/>
      <c r="BE128" s="855"/>
      <c r="BF128" s="832" t="s">
        <v>127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479</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127</v>
      </c>
      <c r="DM128" s="837"/>
      <c r="DN128" s="837"/>
      <c r="DO128" s="837"/>
      <c r="DP128" s="837"/>
      <c r="DQ128" s="837" t="s">
        <v>127</v>
      </c>
      <c r="DR128" s="837"/>
      <c r="DS128" s="837"/>
      <c r="DT128" s="837"/>
      <c r="DU128" s="837"/>
      <c r="DV128" s="838" t="s">
        <v>127</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480</v>
      </c>
      <c r="X129" s="823"/>
      <c r="Y129" s="823"/>
      <c r="Z129" s="824"/>
      <c r="AA129" s="825">
        <v>3547746</v>
      </c>
      <c r="AB129" s="826"/>
      <c r="AC129" s="826"/>
      <c r="AD129" s="826"/>
      <c r="AE129" s="827"/>
      <c r="AF129" s="828">
        <v>3485702</v>
      </c>
      <c r="AG129" s="826"/>
      <c r="AH129" s="826"/>
      <c r="AI129" s="826"/>
      <c r="AJ129" s="827"/>
      <c r="AK129" s="828">
        <v>3641454</v>
      </c>
      <c r="AL129" s="826"/>
      <c r="AM129" s="826"/>
      <c r="AN129" s="826"/>
      <c r="AO129" s="827"/>
      <c r="AP129" s="829"/>
      <c r="AQ129" s="830"/>
      <c r="AR129" s="830"/>
      <c r="AS129" s="830"/>
      <c r="AT129" s="831"/>
      <c r="AU129" s="286"/>
      <c r="AV129" s="286"/>
      <c r="AW129" s="286"/>
      <c r="AX129" s="795" t="s">
        <v>481</v>
      </c>
      <c r="AY129" s="796"/>
      <c r="AZ129" s="796"/>
      <c r="BA129" s="796"/>
      <c r="BB129" s="796"/>
      <c r="BC129" s="796"/>
      <c r="BD129" s="796"/>
      <c r="BE129" s="797"/>
      <c r="BF129" s="815" t="s">
        <v>127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483</v>
      </c>
      <c r="X130" s="823"/>
      <c r="Y130" s="823"/>
      <c r="Z130" s="824"/>
      <c r="AA130" s="825">
        <v>597623</v>
      </c>
      <c r="AB130" s="826"/>
      <c r="AC130" s="826"/>
      <c r="AD130" s="826"/>
      <c r="AE130" s="827"/>
      <c r="AF130" s="828">
        <v>572906</v>
      </c>
      <c r="AG130" s="826"/>
      <c r="AH130" s="826"/>
      <c r="AI130" s="826"/>
      <c r="AJ130" s="827"/>
      <c r="AK130" s="828">
        <v>545254</v>
      </c>
      <c r="AL130" s="826"/>
      <c r="AM130" s="826"/>
      <c r="AN130" s="826"/>
      <c r="AO130" s="827"/>
      <c r="AP130" s="829"/>
      <c r="AQ130" s="830"/>
      <c r="AR130" s="830"/>
      <c r="AS130" s="830"/>
      <c r="AT130" s="831"/>
      <c r="AU130" s="286"/>
      <c r="AV130" s="286"/>
      <c r="AW130" s="286"/>
      <c r="AX130" s="795" t="s">
        <v>484</v>
      </c>
      <c r="AY130" s="796"/>
      <c r="AZ130" s="796"/>
      <c r="BA130" s="796"/>
      <c r="BB130" s="796"/>
      <c r="BC130" s="796"/>
      <c r="BD130" s="796"/>
      <c r="BE130" s="797"/>
      <c r="BF130" s="798">
        <v>3.8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485</v>
      </c>
      <c r="X131" s="806"/>
      <c r="Y131" s="806"/>
      <c r="Z131" s="807"/>
      <c r="AA131" s="808">
        <v>2950123</v>
      </c>
      <c r="AB131" s="809"/>
      <c r="AC131" s="809"/>
      <c r="AD131" s="809"/>
      <c r="AE131" s="810"/>
      <c r="AF131" s="811">
        <v>2912796</v>
      </c>
      <c r="AG131" s="809"/>
      <c r="AH131" s="809"/>
      <c r="AI131" s="809"/>
      <c r="AJ131" s="810"/>
      <c r="AK131" s="811">
        <v>3096200</v>
      </c>
      <c r="AL131" s="809"/>
      <c r="AM131" s="809"/>
      <c r="AN131" s="809"/>
      <c r="AO131" s="810"/>
      <c r="AP131" s="812"/>
      <c r="AQ131" s="813"/>
      <c r="AR131" s="813"/>
      <c r="AS131" s="813"/>
      <c r="AT131" s="814"/>
      <c r="AU131" s="286"/>
      <c r="AV131" s="286"/>
      <c r="AW131" s="286"/>
      <c r="AX131" s="773" t="s">
        <v>486</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488</v>
      </c>
      <c r="W132" s="786"/>
      <c r="X132" s="786"/>
      <c r="Y132" s="786"/>
      <c r="Z132" s="787"/>
      <c r="AA132" s="788">
        <v>3.8161120739999999</v>
      </c>
      <c r="AB132" s="789"/>
      <c r="AC132" s="789"/>
      <c r="AD132" s="789"/>
      <c r="AE132" s="790"/>
      <c r="AF132" s="791">
        <v>3.7358949959999999</v>
      </c>
      <c r="AG132" s="789"/>
      <c r="AH132" s="789"/>
      <c r="AI132" s="789"/>
      <c r="AJ132" s="790"/>
      <c r="AK132" s="791">
        <v>3.971222789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489</v>
      </c>
      <c r="W133" s="765"/>
      <c r="X133" s="765"/>
      <c r="Y133" s="765"/>
      <c r="Z133" s="766"/>
      <c r="AA133" s="767">
        <v>5</v>
      </c>
      <c r="AB133" s="768"/>
      <c r="AC133" s="768"/>
      <c r="AD133" s="768"/>
      <c r="AE133" s="769"/>
      <c r="AF133" s="767">
        <v>4.0999999999999996</v>
      </c>
      <c r="AG133" s="768"/>
      <c r="AH133" s="768"/>
      <c r="AI133" s="768"/>
      <c r="AJ133" s="769"/>
      <c r="AK133" s="767">
        <v>3.8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KPmSbJiD11MO1yvKk9eQI4T8qfRdSg6rUMcBDItSYRyvsd+MG+ziesYY97e1K8WWrGKeklPvhz7XMEdcOSXfA==" saltValue="SViTFPHyXnOJ/xp8fZg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gnNpxTGvoi00XEWpBU8u15b6m34vFm3z7jZSiERSqUD5xaex2/3zL1N2lOr1PkMBnobnhBoL2IDZlwSZ//T1A==" saltValue="wCOjkTDQzy0UnRvzaSPt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62WvpP/6YqlOsn28WlLAPfzplyzq4rccUIaRdXxe3U+WStnPZ3TRHVmgwXNqew+LTM104L7qaMGEXY1O0+qig==" saltValue="shk2Uid6iccD6OcFrxs+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493</v>
      </c>
      <c r="AP7" s="305"/>
      <c r="AQ7" s="306" t="s">
        <v>494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495</v>
      </c>
      <c r="AQ8" s="312" t="s">
        <v>496</v>
      </c>
      <c r="AR8" s="313" t="s">
        <v>497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498</v>
      </c>
      <c r="AL9" s="1190"/>
      <c r="AM9" s="1190"/>
      <c r="AN9" s="1191"/>
      <c r="AO9" s="314">
        <v>1183845</v>
      </c>
      <c r="AP9" s="314">
        <v>126479</v>
      </c>
      <c r="AQ9" s="315">
        <v>133274</v>
      </c>
      <c r="AR9" s="316">
        <v>-5.0999999999999996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499</v>
      </c>
      <c r="AL10" s="1190"/>
      <c r="AM10" s="1190"/>
      <c r="AN10" s="1191"/>
      <c r="AO10" s="317">
        <v>135189</v>
      </c>
      <c r="AP10" s="317">
        <v>14443</v>
      </c>
      <c r="AQ10" s="318">
        <v>18858</v>
      </c>
      <c r="AR10" s="319">
        <v>-23.4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500</v>
      </c>
      <c r="AL11" s="1190"/>
      <c r="AM11" s="1190"/>
      <c r="AN11" s="1191"/>
      <c r="AO11" s="317" t="s">
        <v>501</v>
      </c>
      <c r="AP11" s="317" t="s">
        <v>501</v>
      </c>
      <c r="AQ11" s="318">
        <v>1196</v>
      </c>
      <c r="AR11" s="319" t="s">
        <v>501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502</v>
      </c>
      <c r="AL12" s="1190"/>
      <c r="AM12" s="1190"/>
      <c r="AN12" s="1191"/>
      <c r="AO12" s="317" t="s">
        <v>501</v>
      </c>
      <c r="AP12" s="317" t="s">
        <v>501</v>
      </c>
      <c r="AQ12" s="318" t="s">
        <v>501</v>
      </c>
      <c r="AR12" s="319" t="s">
        <v>501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503</v>
      </c>
      <c r="AL13" s="1190"/>
      <c r="AM13" s="1190"/>
      <c r="AN13" s="1191"/>
      <c r="AO13" s="317">
        <v>23115</v>
      </c>
      <c r="AP13" s="317">
        <v>2470</v>
      </c>
      <c r="AQ13" s="318">
        <v>5360</v>
      </c>
      <c r="AR13" s="319">
        <v>-53.9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504</v>
      </c>
      <c r="AL14" s="1190"/>
      <c r="AM14" s="1190"/>
      <c r="AN14" s="1191"/>
      <c r="AO14" s="317">
        <v>42251</v>
      </c>
      <c r="AP14" s="317">
        <v>4514</v>
      </c>
      <c r="AQ14" s="318">
        <v>2713</v>
      </c>
      <c r="AR14" s="319">
        <v>66.400000000000006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505</v>
      </c>
      <c r="AL15" s="1193"/>
      <c r="AM15" s="1193"/>
      <c r="AN15" s="1194"/>
      <c r="AO15" s="317">
        <v>-109130</v>
      </c>
      <c r="AP15" s="317">
        <v>-11659</v>
      </c>
      <c r="AQ15" s="318">
        <v>-11837</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1275270</v>
      </c>
      <c r="AP16" s="317">
        <v>136247</v>
      </c>
      <c r="AQ16" s="318">
        <v>149564</v>
      </c>
      <c r="AR16" s="319">
        <v>-8.9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510</v>
      </c>
      <c r="AL21" s="1196"/>
      <c r="AM21" s="1196"/>
      <c r="AN21" s="1197"/>
      <c r="AO21" s="330">
        <v>13.03</v>
      </c>
      <c r="AP21" s="331">
        <v>13.76</v>
      </c>
      <c r="AQ21" s="332">
        <v>-0.73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511</v>
      </c>
      <c r="AL22" s="1196"/>
      <c r="AM22" s="1196"/>
      <c r="AN22" s="1197"/>
      <c r="AO22" s="335">
        <v>95.3</v>
      </c>
      <c r="AP22" s="336">
        <v>95.5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493</v>
      </c>
      <c r="AP30" s="305"/>
      <c r="AQ30" s="306" t="s">
        <v>494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495</v>
      </c>
      <c r="AQ31" s="312" t="s">
        <v>496</v>
      </c>
      <c r="AR31" s="313" t="s">
        <v>497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515</v>
      </c>
      <c r="AL32" s="1179"/>
      <c r="AM32" s="1179"/>
      <c r="AN32" s="1180"/>
      <c r="AO32" s="345">
        <v>674329</v>
      </c>
      <c r="AP32" s="345">
        <v>72044</v>
      </c>
      <c r="AQ32" s="346">
        <v>71500</v>
      </c>
      <c r="AR32" s="347">
        <v>0.8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516</v>
      </c>
      <c r="AL33" s="1179"/>
      <c r="AM33" s="1179"/>
      <c r="AN33" s="1180"/>
      <c r="AO33" s="345" t="s">
        <v>501</v>
      </c>
      <c r="AP33" s="345" t="s">
        <v>501</v>
      </c>
      <c r="AQ33" s="346" t="s">
        <v>501</v>
      </c>
      <c r="AR33" s="347" t="s">
        <v>501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517</v>
      </c>
      <c r="AL34" s="1179"/>
      <c r="AM34" s="1179"/>
      <c r="AN34" s="1180"/>
      <c r="AO34" s="345" t="s">
        <v>501</v>
      </c>
      <c r="AP34" s="345" t="s">
        <v>501</v>
      </c>
      <c r="AQ34" s="346">
        <v>1</v>
      </c>
      <c r="AR34" s="347" t="s">
        <v>501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518</v>
      </c>
      <c r="AL35" s="1179"/>
      <c r="AM35" s="1179"/>
      <c r="AN35" s="1180"/>
      <c r="AO35" s="345">
        <v>316</v>
      </c>
      <c r="AP35" s="345">
        <v>34</v>
      </c>
      <c r="AQ35" s="346">
        <v>19534</v>
      </c>
      <c r="AR35" s="347">
        <v>-99.8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519</v>
      </c>
      <c r="AL36" s="1179"/>
      <c r="AM36" s="1179"/>
      <c r="AN36" s="1180"/>
      <c r="AO36" s="345">
        <v>21083</v>
      </c>
      <c r="AP36" s="345">
        <v>2252</v>
      </c>
      <c r="AQ36" s="346">
        <v>5450</v>
      </c>
      <c r="AR36" s="347">
        <v>-58.7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520</v>
      </c>
      <c r="AL37" s="1179"/>
      <c r="AM37" s="1179"/>
      <c r="AN37" s="1180"/>
      <c r="AO37" s="345" t="s">
        <v>501</v>
      </c>
      <c r="AP37" s="345" t="s">
        <v>501</v>
      </c>
      <c r="AQ37" s="346">
        <v>1039</v>
      </c>
      <c r="AR37" s="347" t="s">
        <v>501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521</v>
      </c>
      <c r="AL38" s="1176"/>
      <c r="AM38" s="1176"/>
      <c r="AN38" s="1177"/>
      <c r="AO38" s="348">
        <v>3</v>
      </c>
      <c r="AP38" s="348">
        <v>0</v>
      </c>
      <c r="AQ38" s="349">
        <v>9</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522</v>
      </c>
      <c r="AL39" s="1176"/>
      <c r="AM39" s="1176"/>
      <c r="AN39" s="1177"/>
      <c r="AO39" s="345">
        <v>-27520</v>
      </c>
      <c r="AP39" s="345">
        <v>-2940</v>
      </c>
      <c r="AQ39" s="346">
        <v>-2217</v>
      </c>
      <c r="AR39" s="347">
        <v>32.6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523</v>
      </c>
      <c r="AL40" s="1179"/>
      <c r="AM40" s="1179"/>
      <c r="AN40" s="1180"/>
      <c r="AO40" s="345">
        <v>-545254</v>
      </c>
      <c r="AP40" s="345">
        <v>-58254</v>
      </c>
      <c r="AQ40" s="346">
        <v>-63826</v>
      </c>
      <c r="AR40" s="347">
        <v>-8.6999999999999993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122957</v>
      </c>
      <c r="AP41" s="345">
        <v>13136</v>
      </c>
      <c r="AQ41" s="346">
        <v>31490</v>
      </c>
      <c r="AR41" s="347">
        <v>-58.3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493</v>
      </c>
      <c r="AN49" s="1186" t="s">
        <v>527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528</v>
      </c>
      <c r="AO50" s="362" t="s">
        <v>529</v>
      </c>
      <c r="AP50" s="363" t="s">
        <v>530</v>
      </c>
      <c r="AQ50" s="364" t="s">
        <v>531</v>
      </c>
      <c r="AR50" s="365" t="s">
        <v>532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933683</v>
      </c>
      <c r="AN51" s="367">
        <v>90002</v>
      </c>
      <c r="AO51" s="368">
        <v>-5.7</v>
      </c>
      <c r="AP51" s="369">
        <v>119882</v>
      </c>
      <c r="AQ51" s="370">
        <v>9.1</v>
      </c>
      <c r="AR51" s="371">
        <v>-14.8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588750</v>
      </c>
      <c r="AN52" s="375">
        <v>56752</v>
      </c>
      <c r="AO52" s="376">
        <v>-16.8</v>
      </c>
      <c r="AP52" s="377">
        <v>66481</v>
      </c>
      <c r="AQ52" s="378">
        <v>6</v>
      </c>
      <c r="AR52" s="379">
        <v>-22.8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980621</v>
      </c>
      <c r="AN53" s="367">
        <v>96281</v>
      </c>
      <c r="AO53" s="368">
        <v>7</v>
      </c>
      <c r="AP53" s="369">
        <v>116162</v>
      </c>
      <c r="AQ53" s="370">
        <v>-3.1</v>
      </c>
      <c r="AR53" s="371">
        <v>10.1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437838</v>
      </c>
      <c r="AN54" s="375">
        <v>42989</v>
      </c>
      <c r="AO54" s="376">
        <v>-24.3</v>
      </c>
      <c r="AP54" s="377">
        <v>61562</v>
      </c>
      <c r="AQ54" s="378">
        <v>-7.4</v>
      </c>
      <c r="AR54" s="379">
        <v>-16.899999999999999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1039228</v>
      </c>
      <c r="AN55" s="367">
        <v>105079</v>
      </c>
      <c r="AO55" s="368">
        <v>9.1</v>
      </c>
      <c r="AP55" s="369">
        <v>121449</v>
      </c>
      <c r="AQ55" s="370">
        <v>4.5999999999999996</v>
      </c>
      <c r="AR55" s="371">
        <v>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449652</v>
      </c>
      <c r="AN56" s="375">
        <v>45465</v>
      </c>
      <c r="AO56" s="376">
        <v>5.8</v>
      </c>
      <c r="AP56" s="377">
        <v>62922</v>
      </c>
      <c r="AQ56" s="378">
        <v>2.2000000000000002</v>
      </c>
      <c r="AR56" s="379">
        <v>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1340622</v>
      </c>
      <c r="AN57" s="367">
        <v>139040</v>
      </c>
      <c r="AO57" s="368">
        <v>32.299999999999997</v>
      </c>
      <c r="AP57" s="369">
        <v>145139</v>
      </c>
      <c r="AQ57" s="370">
        <v>19.5</v>
      </c>
      <c r="AR57" s="371">
        <v>12.8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598147</v>
      </c>
      <c r="AN58" s="375">
        <v>62036</v>
      </c>
      <c r="AO58" s="376">
        <v>36.4</v>
      </c>
      <c r="AP58" s="377">
        <v>83762</v>
      </c>
      <c r="AQ58" s="378">
        <v>33.1</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1039258</v>
      </c>
      <c r="AN59" s="367">
        <v>111032</v>
      </c>
      <c r="AO59" s="368">
        <v>-20.100000000000001</v>
      </c>
      <c r="AP59" s="369">
        <v>125391</v>
      </c>
      <c r="AQ59" s="370">
        <v>-13.6</v>
      </c>
      <c r="AR59" s="371">
        <v>-6.5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487973</v>
      </c>
      <c r="AN60" s="375">
        <v>52134</v>
      </c>
      <c r="AO60" s="376">
        <v>-16</v>
      </c>
      <c r="AP60" s="377">
        <v>68516</v>
      </c>
      <c r="AQ60" s="378">
        <v>-18.2</v>
      </c>
      <c r="AR60" s="379">
        <v>2.2000000000000002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1066682</v>
      </c>
      <c r="AN61" s="382">
        <v>108287</v>
      </c>
      <c r="AO61" s="383">
        <v>4.5</v>
      </c>
      <c r="AP61" s="384">
        <v>125605</v>
      </c>
      <c r="AQ61" s="385">
        <v>3.3</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512472</v>
      </c>
      <c r="AN62" s="375">
        <v>51875</v>
      </c>
      <c r="AO62" s="376">
        <v>-3</v>
      </c>
      <c r="AP62" s="377">
        <v>68649</v>
      </c>
      <c r="AQ62" s="378">
        <v>3.1</v>
      </c>
      <c r="AR62" s="379">
        <v>-6.1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h/gmPpB5nYEcNpkqnjNjiinFyk0B+5sgcvnHQfbpLIS/N9XJ+RbjXbMAB45An/KTr6u2H7aKYlrdIueXuh/pA==" saltValue="yC0G9lvHrC3MjWDd3TCC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541</v>
      </c>
    </row>
    <row r="120" spans="125:125" ht="13.5" hidden="1" customHeight="1" x14ac:dyDescent="0.15"/>
    <row r="121" spans="125:125" ht="13.5" hidden="1" customHeight="1" x14ac:dyDescent="0.15">
      <c r="DU121" s="292"/>
    </row>
  </sheetData>
  <sheetProtection algorithmName="SHA-512" hashValue="LFzckQ4rRJJjDG63J+fpb2hoPG01ojn2Y8Hzr0TipUxbJaWpbuAqGqSibh1K11Jpl0QTRdXPZJVkHyqyZRkHGw==" saltValue="MkcM4LwK8me9bwXRsniv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542</v>
      </c>
    </row>
  </sheetData>
  <sheetProtection algorithmName="SHA-512" hashValue="diNOqqtSCYdg+09TkCob0m1dfPKAYHV8Pq9U9tpgFPNi+m+OV2IvolEhxRtSX8j0bJkiFqN0nxs3Kji3IXj6+w==" saltValue="QIQpi8TdsHS2kSKGAo7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00" t="s">
        <v>3</v>
      </c>
      <c r="D47" s="1200"/>
      <c r="E47" s="1201"/>
      <c r="F47" s="11">
        <v>91.44</v>
      </c>
      <c r="G47" s="12">
        <v>91.86</v>
      </c>
      <c r="H47" s="12">
        <v>87.61</v>
      </c>
      <c r="I47" s="12">
        <v>94.1</v>
      </c>
      <c r="J47" s="13">
        <v>94.62</v>
      </c>
    </row>
    <row r="48" spans="2:10" ht="57.75" customHeight="1" x14ac:dyDescent="0.15">
      <c r="B48" s="14"/>
      <c r="C48" s="1202" t="s">
        <v>4</v>
      </c>
      <c r="D48" s="1202"/>
      <c r="E48" s="1203"/>
      <c r="F48" s="15">
        <v>3.8</v>
      </c>
      <c r="G48" s="16">
        <v>0.82</v>
      </c>
      <c r="H48" s="16">
        <v>4.03</v>
      </c>
      <c r="I48" s="16">
        <v>9.06</v>
      </c>
      <c r="J48" s="17">
        <v>8.75</v>
      </c>
    </row>
    <row r="49" spans="2:10" ht="57.75" customHeight="1" thickBot="1" x14ac:dyDescent="0.2">
      <c r="B49" s="18"/>
      <c r="C49" s="1204" t="s">
        <v>5</v>
      </c>
      <c r="D49" s="1204"/>
      <c r="E49" s="1205"/>
      <c r="F49" s="19" t="s">
        <v>548</v>
      </c>
      <c r="G49" s="20" t="s">
        <v>549</v>
      </c>
      <c r="H49" s="20" t="s">
        <v>550</v>
      </c>
      <c r="I49" s="20">
        <v>7.02</v>
      </c>
      <c r="J49" s="21">
        <v>0.5</v>
      </c>
    </row>
    <row r="50" spans="2:10" ht="13.5" customHeight="1" x14ac:dyDescent="0.15"/>
  </sheetData>
  <sheetProtection algorithmName="SHA-512" hashValue="J2VsGRQHEB+zwjasgD72/XyUsQmlE8ZzYrWDHBRb8IO4GgFiDNakPC60iI+5dNydn2VA4nWIB1bv2BbdKi0HUw==" saltValue="FGJSvifW/w39uYf1l2O+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2" t="s">
        <v>551</v>
      </c>
      <c r="D34" s="1212"/>
      <c r="E34" s="1213"/>
      <c r="F34" s="32">
        <v>10.59</v>
      </c>
      <c r="G34" s="33">
        <v>10.59</v>
      </c>
      <c r="H34" s="33">
        <v>10.64</v>
      </c>
      <c r="I34" s="33">
        <v>10.61</v>
      </c>
      <c r="J34" s="34">
        <v>9.4499999999999993</v>
      </c>
      <c r="K34" s="22"/>
      <c r="L34" s="22"/>
      <c r="M34" s="22"/>
      <c r="N34" s="22"/>
      <c r="O34" s="22"/>
      <c r="P34" s="22"/>
    </row>
    <row r="35" spans="1:16" ht="39" customHeight="1" x14ac:dyDescent="0.15">
      <c r="A35" s="22"/>
      <c r="B35" s="35"/>
      <c r="C35" s="1206" t="s">
        <v>552</v>
      </c>
      <c r="D35" s="1207"/>
      <c r="E35" s="1208"/>
      <c r="F35" s="36">
        <v>3.78</v>
      </c>
      <c r="G35" s="37">
        <v>0.81</v>
      </c>
      <c r="H35" s="37">
        <v>4.01</v>
      </c>
      <c r="I35" s="37">
        <v>9.0399999999999991</v>
      </c>
      <c r="J35" s="38">
        <v>8.73</v>
      </c>
      <c r="K35" s="22"/>
      <c r="L35" s="22"/>
      <c r="M35" s="22"/>
      <c r="N35" s="22"/>
      <c r="O35" s="22"/>
      <c r="P35" s="22"/>
    </row>
    <row r="36" spans="1:16" ht="39" customHeight="1" x14ac:dyDescent="0.15">
      <c r="A36" s="22"/>
      <c r="B36" s="35"/>
      <c r="C36" s="1206" t="s">
        <v>553</v>
      </c>
      <c r="D36" s="1207"/>
      <c r="E36" s="1208"/>
      <c r="F36" s="36" t="s">
        <v>554</v>
      </c>
      <c r="G36" s="37">
        <v>0.4</v>
      </c>
      <c r="H36" s="37">
        <v>0.87</v>
      </c>
      <c r="I36" s="37">
        <v>1.7</v>
      </c>
      <c r="J36" s="38">
        <v>1.26</v>
      </c>
      <c r="K36" s="22"/>
      <c r="L36" s="22"/>
      <c r="M36" s="22"/>
      <c r="N36" s="22"/>
      <c r="O36" s="22"/>
      <c r="P36" s="22"/>
    </row>
    <row r="37" spans="1:16" ht="39" customHeight="1" x14ac:dyDescent="0.15">
      <c r="A37" s="22"/>
      <c r="B37" s="35"/>
      <c r="C37" s="1206" t="s">
        <v>555</v>
      </c>
      <c r="D37" s="1207"/>
      <c r="E37" s="1208"/>
      <c r="F37" s="36">
        <v>0.01</v>
      </c>
      <c r="G37" s="37">
        <v>0.02</v>
      </c>
      <c r="H37" s="37">
        <v>0.02</v>
      </c>
      <c r="I37" s="37">
        <v>0.02</v>
      </c>
      <c r="J37" s="38">
        <v>0.01</v>
      </c>
      <c r="K37" s="22"/>
      <c r="L37" s="22"/>
      <c r="M37" s="22"/>
      <c r="N37" s="22"/>
      <c r="O37" s="22"/>
      <c r="P37" s="22"/>
    </row>
    <row r="38" spans="1:16" ht="39" customHeight="1" x14ac:dyDescent="0.15">
      <c r="A38" s="22"/>
      <c r="B38" s="35"/>
      <c r="C38" s="1206" t="s">
        <v>556</v>
      </c>
      <c r="D38" s="1207"/>
      <c r="E38" s="1208"/>
      <c r="F38" s="36">
        <v>0</v>
      </c>
      <c r="G38" s="37">
        <v>0</v>
      </c>
      <c r="H38" s="37">
        <v>0</v>
      </c>
      <c r="I38" s="37">
        <v>0</v>
      </c>
      <c r="J38" s="38">
        <v>0</v>
      </c>
      <c r="K38" s="22"/>
      <c r="L38" s="22"/>
      <c r="M38" s="22"/>
      <c r="N38" s="22"/>
      <c r="O38" s="22"/>
      <c r="P38" s="22"/>
    </row>
    <row r="39" spans="1:16" ht="39" customHeight="1" x14ac:dyDescent="0.15">
      <c r="A39" s="22"/>
      <c r="B39" s="35"/>
      <c r="C39" s="1206" t="s">
        <v>557</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558</v>
      </c>
      <c r="D42" s="1207"/>
      <c r="E42" s="1208"/>
      <c r="F42" s="36" t="s">
        <v>501</v>
      </c>
      <c r="G42" s="37" t="s">
        <v>501</v>
      </c>
      <c r="H42" s="37" t="s">
        <v>501</v>
      </c>
      <c r="I42" s="37" t="s">
        <v>501</v>
      </c>
      <c r="J42" s="38" t="s">
        <v>501</v>
      </c>
      <c r="K42" s="22"/>
      <c r="L42" s="22"/>
      <c r="M42" s="22"/>
      <c r="N42" s="22"/>
      <c r="O42" s="22"/>
      <c r="P42" s="22"/>
    </row>
    <row r="43" spans="1:16" ht="39" customHeight="1" thickBot="1" x14ac:dyDescent="0.2">
      <c r="A43" s="22"/>
      <c r="B43" s="40"/>
      <c r="C43" s="1209" t="s">
        <v>559</v>
      </c>
      <c r="D43" s="1210"/>
      <c r="E43" s="1211"/>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pPns/lj6/VagB/+qBt1oqtHVo2e6KZBmf0tsYmo6irVxM4ATeTo2HDAhDnorzU4bm8up9RLL9sATAr6AcklpQ==" saltValue="6p7wE0MNp+AYKmNndVCQ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944</v>
      </c>
      <c r="L45" s="60">
        <v>811</v>
      </c>
      <c r="M45" s="60">
        <v>734</v>
      </c>
      <c r="N45" s="60">
        <v>694</v>
      </c>
      <c r="O45" s="61">
        <v>674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501</v>
      </c>
      <c r="L46" s="64" t="s">
        <v>501</v>
      </c>
      <c r="M46" s="64" t="s">
        <v>501</v>
      </c>
      <c r="N46" s="64" t="s">
        <v>501</v>
      </c>
      <c r="O46" s="65" t="s">
        <v>501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501</v>
      </c>
      <c r="L47" s="64" t="s">
        <v>501</v>
      </c>
      <c r="M47" s="64" t="s">
        <v>501</v>
      </c>
      <c r="N47" s="64" t="s">
        <v>501</v>
      </c>
      <c r="O47" s="65" t="s">
        <v>501</v>
      </c>
      <c r="P47" s="48"/>
      <c r="Q47" s="48"/>
      <c r="R47" s="48"/>
      <c r="S47" s="48"/>
      <c r="T47" s="48"/>
      <c r="U47" s="48"/>
    </row>
    <row r="48" spans="1:21" ht="30.75" customHeight="1" x14ac:dyDescent="0.15">
      <c r="A48" s="48"/>
      <c r="B48" s="1234"/>
      <c r="C48" s="1235"/>
      <c r="D48" s="62"/>
      <c r="E48" s="1216" t="s">
        <v>15</v>
      </c>
      <c r="F48" s="1216"/>
      <c r="G48" s="1216"/>
      <c r="H48" s="1216"/>
      <c r="I48" s="1216"/>
      <c r="J48" s="1217"/>
      <c r="K48" s="63">
        <v>0</v>
      </c>
      <c r="L48" s="64">
        <v>0</v>
      </c>
      <c r="M48" s="64">
        <v>0</v>
      </c>
      <c r="N48" s="64">
        <v>0</v>
      </c>
      <c r="O48" s="65">
        <v>0</v>
      </c>
      <c r="P48" s="48"/>
      <c r="Q48" s="48"/>
      <c r="R48" s="48"/>
      <c r="S48" s="48"/>
      <c r="T48" s="48"/>
      <c r="U48" s="48"/>
    </row>
    <row r="49" spans="1:21" ht="30.75" customHeight="1" x14ac:dyDescent="0.15">
      <c r="A49" s="48"/>
      <c r="B49" s="1234"/>
      <c r="C49" s="1235"/>
      <c r="D49" s="62"/>
      <c r="E49" s="1216" t="s">
        <v>16</v>
      </c>
      <c r="F49" s="1216"/>
      <c r="G49" s="1216"/>
      <c r="H49" s="1216"/>
      <c r="I49" s="1216"/>
      <c r="J49" s="1217"/>
      <c r="K49" s="63">
        <v>18</v>
      </c>
      <c r="L49" s="64">
        <v>14</v>
      </c>
      <c r="M49" s="64">
        <v>14</v>
      </c>
      <c r="N49" s="64">
        <v>17</v>
      </c>
      <c r="O49" s="65">
        <v>21</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501</v>
      </c>
      <c r="L50" s="64" t="s">
        <v>501</v>
      </c>
      <c r="M50" s="64" t="s">
        <v>501</v>
      </c>
      <c r="N50" s="64" t="s">
        <v>501</v>
      </c>
      <c r="O50" s="65" t="s">
        <v>501</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769</v>
      </c>
      <c r="L52" s="64">
        <v>681</v>
      </c>
      <c r="M52" s="64">
        <v>637</v>
      </c>
      <c r="N52" s="64">
        <v>601</v>
      </c>
      <c r="O52" s="65">
        <v>574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193</v>
      </c>
      <c r="L53" s="69">
        <v>144</v>
      </c>
      <c r="M53" s="69">
        <v>111</v>
      </c>
      <c r="N53" s="69">
        <v>110</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3TzxkAKTgj+2kkbj0dqSljPuGt5fXdK93ZMdflOKVzor1fkI+RRP8f62qYviludyz3NGMuBHRuAIuMtwS6H6Q==" saltValue="z+6xOpzdNepuY+/Blpdg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52" t="s">
        <v>30</v>
      </c>
      <c r="C41" s="1253"/>
      <c r="D41" s="102"/>
      <c r="E41" s="1254" t="s">
        <v>31</v>
      </c>
      <c r="F41" s="1254"/>
      <c r="G41" s="1254"/>
      <c r="H41" s="1255"/>
      <c r="I41" s="103">
        <v>6144</v>
      </c>
      <c r="J41" s="104">
        <v>5918</v>
      </c>
      <c r="K41" s="104">
        <v>6012</v>
      </c>
      <c r="L41" s="104">
        <v>6150</v>
      </c>
      <c r="M41" s="105">
        <v>6099</v>
      </c>
    </row>
    <row r="42" spans="2:13" ht="27.75" customHeight="1" x14ac:dyDescent="0.15">
      <c r="B42" s="1242"/>
      <c r="C42" s="1243"/>
      <c r="D42" s="106"/>
      <c r="E42" s="1246" t="s">
        <v>32</v>
      </c>
      <c r="F42" s="1246"/>
      <c r="G42" s="1246"/>
      <c r="H42" s="1247"/>
      <c r="I42" s="107" t="s">
        <v>501</v>
      </c>
      <c r="J42" s="108" t="s">
        <v>501</v>
      </c>
      <c r="K42" s="108" t="s">
        <v>501</v>
      </c>
      <c r="L42" s="108" t="s">
        <v>501</v>
      </c>
      <c r="M42" s="109" t="s">
        <v>501</v>
      </c>
    </row>
    <row r="43" spans="2:13" ht="27.75" customHeight="1" x14ac:dyDescent="0.15">
      <c r="B43" s="1242"/>
      <c r="C43" s="1243"/>
      <c r="D43" s="106"/>
      <c r="E43" s="1246" t="s">
        <v>33</v>
      </c>
      <c r="F43" s="1246"/>
      <c r="G43" s="1246"/>
      <c r="H43" s="1247"/>
      <c r="I43" s="107">
        <v>3</v>
      </c>
      <c r="J43" s="108">
        <v>4</v>
      </c>
      <c r="K43" s="108">
        <v>5</v>
      </c>
      <c r="L43" s="108">
        <v>5</v>
      </c>
      <c r="M43" s="109">
        <v>5</v>
      </c>
    </row>
    <row r="44" spans="2:13" ht="27.75" customHeight="1" x14ac:dyDescent="0.15">
      <c r="B44" s="1242"/>
      <c r="C44" s="1243"/>
      <c r="D44" s="106"/>
      <c r="E44" s="1246" t="s">
        <v>34</v>
      </c>
      <c r="F44" s="1246"/>
      <c r="G44" s="1246"/>
      <c r="H44" s="1247"/>
      <c r="I44" s="107">
        <v>112</v>
      </c>
      <c r="J44" s="108">
        <v>110</v>
      </c>
      <c r="K44" s="108">
        <v>102</v>
      </c>
      <c r="L44" s="108">
        <v>126</v>
      </c>
      <c r="M44" s="109">
        <v>156</v>
      </c>
    </row>
    <row r="45" spans="2:13" ht="27.75" customHeight="1" x14ac:dyDescent="0.15">
      <c r="B45" s="1242"/>
      <c r="C45" s="1243"/>
      <c r="D45" s="106"/>
      <c r="E45" s="1246" t="s">
        <v>35</v>
      </c>
      <c r="F45" s="1246"/>
      <c r="G45" s="1246"/>
      <c r="H45" s="1247"/>
      <c r="I45" s="107">
        <v>1760</v>
      </c>
      <c r="J45" s="108">
        <v>1736</v>
      </c>
      <c r="K45" s="108">
        <v>1654</v>
      </c>
      <c r="L45" s="108">
        <v>1641</v>
      </c>
      <c r="M45" s="109">
        <v>1606</v>
      </c>
    </row>
    <row r="46" spans="2:13" ht="27.75" customHeight="1" x14ac:dyDescent="0.15">
      <c r="B46" s="1242"/>
      <c r="C46" s="1243"/>
      <c r="D46" s="110"/>
      <c r="E46" s="1246" t="s">
        <v>36</v>
      </c>
      <c r="F46" s="1246"/>
      <c r="G46" s="1246"/>
      <c r="H46" s="1247"/>
      <c r="I46" s="107" t="s">
        <v>501</v>
      </c>
      <c r="J46" s="108" t="s">
        <v>501</v>
      </c>
      <c r="K46" s="108" t="s">
        <v>501</v>
      </c>
      <c r="L46" s="108" t="s">
        <v>501</v>
      </c>
      <c r="M46" s="109" t="s">
        <v>501</v>
      </c>
    </row>
    <row r="47" spans="2:13" ht="27.75" customHeight="1" x14ac:dyDescent="0.15">
      <c r="B47" s="1242"/>
      <c r="C47" s="1243"/>
      <c r="D47" s="111"/>
      <c r="E47" s="1256" t="s">
        <v>37</v>
      </c>
      <c r="F47" s="1257"/>
      <c r="G47" s="1257"/>
      <c r="H47" s="1258"/>
      <c r="I47" s="107" t="s">
        <v>501</v>
      </c>
      <c r="J47" s="108" t="s">
        <v>501</v>
      </c>
      <c r="K47" s="108" t="s">
        <v>501</v>
      </c>
      <c r="L47" s="108" t="s">
        <v>501</v>
      </c>
      <c r="M47" s="109" t="s">
        <v>501</v>
      </c>
    </row>
    <row r="48" spans="2:13" ht="27.75" customHeight="1" x14ac:dyDescent="0.15">
      <c r="B48" s="1242"/>
      <c r="C48" s="1243"/>
      <c r="D48" s="106"/>
      <c r="E48" s="1246" t="s">
        <v>38</v>
      </c>
      <c r="F48" s="1246"/>
      <c r="G48" s="1246"/>
      <c r="H48" s="1247"/>
      <c r="I48" s="107" t="s">
        <v>501</v>
      </c>
      <c r="J48" s="108" t="s">
        <v>501</v>
      </c>
      <c r="K48" s="108" t="s">
        <v>501</v>
      </c>
      <c r="L48" s="108" t="s">
        <v>501</v>
      </c>
      <c r="M48" s="109" t="s">
        <v>501</v>
      </c>
    </row>
    <row r="49" spans="2:13" ht="27.75" customHeight="1" x14ac:dyDescent="0.15">
      <c r="B49" s="1244"/>
      <c r="C49" s="1245"/>
      <c r="D49" s="106"/>
      <c r="E49" s="1246" t="s">
        <v>39</v>
      </c>
      <c r="F49" s="1246"/>
      <c r="G49" s="1246"/>
      <c r="H49" s="1247"/>
      <c r="I49" s="107" t="s">
        <v>501</v>
      </c>
      <c r="J49" s="108" t="s">
        <v>501</v>
      </c>
      <c r="K49" s="108" t="s">
        <v>501</v>
      </c>
      <c r="L49" s="108" t="s">
        <v>501</v>
      </c>
      <c r="M49" s="109" t="s">
        <v>501</v>
      </c>
    </row>
    <row r="50" spans="2:13" ht="27.75" customHeight="1" x14ac:dyDescent="0.15">
      <c r="B50" s="1240" t="s">
        <v>40</v>
      </c>
      <c r="C50" s="1241"/>
      <c r="D50" s="112"/>
      <c r="E50" s="1246" t="s">
        <v>41</v>
      </c>
      <c r="F50" s="1246"/>
      <c r="G50" s="1246"/>
      <c r="H50" s="1247"/>
      <c r="I50" s="107">
        <v>4555</v>
      </c>
      <c r="J50" s="108">
        <v>4511</v>
      </c>
      <c r="K50" s="108">
        <v>4274</v>
      </c>
      <c r="L50" s="108">
        <v>4427</v>
      </c>
      <c r="M50" s="109">
        <v>4627</v>
      </c>
    </row>
    <row r="51" spans="2:13" ht="27.75" customHeight="1" x14ac:dyDescent="0.15">
      <c r="B51" s="1242"/>
      <c r="C51" s="1243"/>
      <c r="D51" s="106"/>
      <c r="E51" s="1246" t="s">
        <v>42</v>
      </c>
      <c r="F51" s="1246"/>
      <c r="G51" s="1246"/>
      <c r="H51" s="1247"/>
      <c r="I51" s="107">
        <v>337</v>
      </c>
      <c r="J51" s="108">
        <v>373</v>
      </c>
      <c r="K51" s="108">
        <v>706</v>
      </c>
      <c r="L51" s="108">
        <v>964</v>
      </c>
      <c r="M51" s="109">
        <v>1018</v>
      </c>
    </row>
    <row r="52" spans="2:13" ht="27.75" customHeight="1" x14ac:dyDescent="0.15">
      <c r="B52" s="1244"/>
      <c r="C52" s="1245"/>
      <c r="D52" s="106"/>
      <c r="E52" s="1246" t="s">
        <v>43</v>
      </c>
      <c r="F52" s="1246"/>
      <c r="G52" s="1246"/>
      <c r="H52" s="1247"/>
      <c r="I52" s="107">
        <v>4675</v>
      </c>
      <c r="J52" s="108">
        <v>4801</v>
      </c>
      <c r="K52" s="108">
        <v>4746</v>
      </c>
      <c r="L52" s="108">
        <v>4630</v>
      </c>
      <c r="M52" s="109">
        <v>4692</v>
      </c>
    </row>
    <row r="53" spans="2:13" ht="27.75" customHeight="1" thickBot="1" x14ac:dyDescent="0.2">
      <c r="B53" s="1248" t="s">
        <v>44</v>
      </c>
      <c r="C53" s="1249"/>
      <c r="D53" s="113"/>
      <c r="E53" s="1250" t="s">
        <v>45</v>
      </c>
      <c r="F53" s="1250"/>
      <c r="G53" s="1250"/>
      <c r="H53" s="1251"/>
      <c r="I53" s="114">
        <v>-1548</v>
      </c>
      <c r="J53" s="115">
        <v>-1918</v>
      </c>
      <c r="K53" s="115">
        <v>-1954</v>
      </c>
      <c r="L53" s="115">
        <v>-2100</v>
      </c>
      <c r="M53" s="116">
        <v>-2472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ZkAhv8QX+lR/POpymyvf2ojc0GHHR8h7sG4YMTamIqdD4E3THhb7E4VQTkoovBfvAcR0BeOLA38rR83ubTIlg==" saltValue="MRboUKN4iX0iTYqfEzj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267" t="s">
        <v>48</v>
      </c>
      <c r="D55" s="1267"/>
      <c r="E55" s="1268"/>
      <c r="F55" s="128">
        <v>3108</v>
      </c>
      <c r="G55" s="128">
        <v>3280</v>
      </c>
      <c r="H55" s="129">
        <v>3445</v>
      </c>
    </row>
    <row r="56" spans="2:8" ht="52.5" customHeight="1" x14ac:dyDescent="0.15">
      <c r="B56" s="130"/>
      <c r="C56" s="1269" t="s">
        <v>49</v>
      </c>
      <c r="D56" s="1269"/>
      <c r="E56" s="1270"/>
      <c r="F56" s="131">
        <v>314</v>
      </c>
      <c r="G56" s="131">
        <v>314</v>
      </c>
      <c r="H56" s="132">
        <v>314</v>
      </c>
    </row>
    <row r="57" spans="2:8" ht="53.25" customHeight="1" x14ac:dyDescent="0.15">
      <c r="B57" s="130"/>
      <c r="C57" s="1271" t="s">
        <v>50</v>
      </c>
      <c r="D57" s="1271"/>
      <c r="E57" s="1272"/>
      <c r="F57" s="133">
        <v>1025</v>
      </c>
      <c r="G57" s="133">
        <v>1007</v>
      </c>
      <c r="H57" s="134">
        <v>1060</v>
      </c>
    </row>
    <row r="58" spans="2:8" ht="45.75" customHeight="1" x14ac:dyDescent="0.15">
      <c r="B58" s="135"/>
      <c r="C58" s="1259" t="s">
        <v>566</v>
      </c>
      <c r="D58" s="1260"/>
      <c r="E58" s="1261"/>
      <c r="F58" s="136">
        <v>275</v>
      </c>
      <c r="G58" s="136">
        <v>263</v>
      </c>
      <c r="H58" s="137">
        <v>248</v>
      </c>
    </row>
    <row r="59" spans="2:8" ht="45.75" customHeight="1" x14ac:dyDescent="0.15">
      <c r="B59" s="135"/>
      <c r="C59" s="1259" t="s">
        <v>567</v>
      </c>
      <c r="D59" s="1260"/>
      <c r="E59" s="1261"/>
      <c r="F59" s="136">
        <v>238</v>
      </c>
      <c r="G59" s="136">
        <v>222</v>
      </c>
      <c r="H59" s="137">
        <v>222</v>
      </c>
    </row>
    <row r="60" spans="2:8" ht="45.75" customHeight="1" x14ac:dyDescent="0.15">
      <c r="B60" s="135"/>
      <c r="C60" s="1259" t="s">
        <v>568</v>
      </c>
      <c r="D60" s="1260"/>
      <c r="E60" s="1261"/>
      <c r="F60" s="136">
        <v>173</v>
      </c>
      <c r="G60" s="136">
        <v>172</v>
      </c>
      <c r="H60" s="137">
        <v>171</v>
      </c>
    </row>
    <row r="61" spans="2:8" ht="45.75" customHeight="1" x14ac:dyDescent="0.15">
      <c r="B61" s="135"/>
      <c r="C61" s="1259" t="s">
        <v>569</v>
      </c>
      <c r="D61" s="1260"/>
      <c r="E61" s="1261"/>
      <c r="F61" s="136">
        <v>136</v>
      </c>
      <c r="G61" s="136">
        <v>137</v>
      </c>
      <c r="H61" s="137">
        <v>138</v>
      </c>
    </row>
    <row r="62" spans="2:8" ht="45.75" customHeight="1" thickBot="1" x14ac:dyDescent="0.2">
      <c r="B62" s="138"/>
      <c r="C62" s="1262" t="s">
        <v>570</v>
      </c>
      <c r="D62" s="1263"/>
      <c r="E62" s="1264"/>
      <c r="F62" s="139">
        <v>26</v>
      </c>
      <c r="G62" s="139">
        <v>26</v>
      </c>
      <c r="H62" s="140">
        <v>89</v>
      </c>
    </row>
    <row r="63" spans="2:8" ht="52.5" customHeight="1" thickBot="1" x14ac:dyDescent="0.2">
      <c r="B63" s="141"/>
      <c r="C63" s="1265" t="s">
        <v>51</v>
      </c>
      <c r="D63" s="1265"/>
      <c r="E63" s="1266"/>
      <c r="F63" s="142">
        <v>4447</v>
      </c>
      <c r="G63" s="142">
        <v>4601</v>
      </c>
      <c r="H63" s="143">
        <v>4820</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sheetData>
  <sheetProtection algorithmName="SHA-512" hashValue="+zBDxcqJ2f6BzlKQGicLRRsqU6cQ0EINU29rZAmRqJeBTJq1t7pQo7Zi62QlVi3vct4XudnGrgcSSNJik/JRgg==" saltValue="8DzzCL/PhvvoMNROql6Q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90002</v>
      </c>
      <c r="E3" s="162"/>
      <c r="F3" s="163">
        <v>119882</v>
      </c>
      <c r="G3" s="164"/>
      <c r="H3" s="165"/>
    </row>
    <row r="4" spans="1:8" x14ac:dyDescent="0.15">
      <c r="A4" s="166"/>
      <c r="B4" s="167"/>
      <c r="C4" s="168"/>
      <c r="D4" s="169">
        <v>56752</v>
      </c>
      <c r="E4" s="170"/>
      <c r="F4" s="171">
        <v>66481</v>
      </c>
      <c r="G4" s="172"/>
      <c r="H4" s="173"/>
    </row>
    <row r="5" spans="1:8" x14ac:dyDescent="0.15">
      <c r="A5" s="154" t="s">
        <v>535</v>
      </c>
      <c r="B5" s="159"/>
      <c r="C5" s="160"/>
      <c r="D5" s="161">
        <v>96281</v>
      </c>
      <c r="E5" s="162"/>
      <c r="F5" s="163">
        <v>116162</v>
      </c>
      <c r="G5" s="164"/>
      <c r="H5" s="165"/>
    </row>
    <row r="6" spans="1:8" x14ac:dyDescent="0.15">
      <c r="A6" s="166"/>
      <c r="B6" s="167"/>
      <c r="C6" s="168"/>
      <c r="D6" s="169">
        <v>42989</v>
      </c>
      <c r="E6" s="170"/>
      <c r="F6" s="171">
        <v>61562</v>
      </c>
      <c r="G6" s="172"/>
      <c r="H6" s="173"/>
    </row>
    <row r="7" spans="1:8" x14ac:dyDescent="0.15">
      <c r="A7" s="154" t="s">
        <v>536</v>
      </c>
      <c r="B7" s="159"/>
      <c r="C7" s="160"/>
      <c r="D7" s="161">
        <v>105079</v>
      </c>
      <c r="E7" s="162"/>
      <c r="F7" s="163">
        <v>121449</v>
      </c>
      <c r="G7" s="164"/>
      <c r="H7" s="165"/>
    </row>
    <row r="8" spans="1:8" x14ac:dyDescent="0.15">
      <c r="A8" s="166"/>
      <c r="B8" s="167"/>
      <c r="C8" s="168"/>
      <c r="D8" s="169">
        <v>45465</v>
      </c>
      <c r="E8" s="170"/>
      <c r="F8" s="171">
        <v>62922</v>
      </c>
      <c r="G8" s="172"/>
      <c r="H8" s="173"/>
    </row>
    <row r="9" spans="1:8" x14ac:dyDescent="0.15">
      <c r="A9" s="154" t="s">
        <v>537</v>
      </c>
      <c r="B9" s="159"/>
      <c r="C9" s="160"/>
      <c r="D9" s="161">
        <v>139040</v>
      </c>
      <c r="E9" s="162"/>
      <c r="F9" s="163">
        <v>145139</v>
      </c>
      <c r="G9" s="164"/>
      <c r="H9" s="165"/>
    </row>
    <row r="10" spans="1:8" x14ac:dyDescent="0.15">
      <c r="A10" s="166"/>
      <c r="B10" s="167"/>
      <c r="C10" s="168"/>
      <c r="D10" s="169">
        <v>62036</v>
      </c>
      <c r="E10" s="170"/>
      <c r="F10" s="171">
        <v>83762</v>
      </c>
      <c r="G10" s="172"/>
      <c r="H10" s="173"/>
    </row>
    <row r="11" spans="1:8" x14ac:dyDescent="0.15">
      <c r="A11" s="154" t="s">
        <v>538</v>
      </c>
      <c r="B11" s="159"/>
      <c r="C11" s="160"/>
      <c r="D11" s="161">
        <v>111032</v>
      </c>
      <c r="E11" s="162"/>
      <c r="F11" s="163">
        <v>125391</v>
      </c>
      <c r="G11" s="164"/>
      <c r="H11" s="165"/>
    </row>
    <row r="12" spans="1:8" x14ac:dyDescent="0.15">
      <c r="A12" s="166"/>
      <c r="B12" s="167"/>
      <c r="C12" s="174"/>
      <c r="D12" s="169">
        <v>52134</v>
      </c>
      <c r="E12" s="170"/>
      <c r="F12" s="171">
        <v>68516</v>
      </c>
      <c r="G12" s="172"/>
      <c r="H12" s="173"/>
    </row>
    <row r="13" spans="1:8" x14ac:dyDescent="0.15">
      <c r="A13" s="154"/>
      <c r="B13" s="159"/>
      <c r="C13" s="175"/>
      <c r="D13" s="176">
        <v>108287</v>
      </c>
      <c r="E13" s="177"/>
      <c r="F13" s="178">
        <v>125605</v>
      </c>
      <c r="G13" s="179"/>
      <c r="H13" s="165"/>
    </row>
    <row r="14" spans="1:8" x14ac:dyDescent="0.15">
      <c r="A14" s="166"/>
      <c r="B14" s="167"/>
      <c r="C14" s="168"/>
      <c r="D14" s="169">
        <v>51875</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v>
      </c>
      <c r="C19" s="180">
        <f>ROUND(VALUE(SUBSTITUTE(実質収支比率等に係る経年分析!G$48,"▲","-")),2)</f>
        <v>0.82</v>
      </c>
      <c r="D19" s="180">
        <f>ROUND(VALUE(SUBSTITUTE(実質収支比率等に係る経年分析!H$48,"▲","-")),2)</f>
        <v>4.03</v>
      </c>
      <c r="E19" s="180">
        <f>ROUND(VALUE(SUBSTITUTE(実質収支比率等に係る経年分析!I$48,"▲","-")),2)</f>
        <v>9.06</v>
      </c>
      <c r="F19" s="180">
        <f>ROUND(VALUE(SUBSTITUTE(実質収支比率等に係る経年分析!J$48,"▲","-")),2)</f>
        <v>8.75</v>
      </c>
    </row>
    <row r="20" spans="1:11" x14ac:dyDescent="0.15">
      <c r="A20" s="180" t="s">
        <v>55</v>
      </c>
      <c r="B20" s="180">
        <f>ROUND(VALUE(SUBSTITUTE(実質収支比率等に係る経年分析!F$47,"▲","-")),2)</f>
        <v>91.44</v>
      </c>
      <c r="C20" s="180">
        <f>ROUND(VALUE(SUBSTITUTE(実質収支比率等に係る経年分析!G$47,"▲","-")),2)</f>
        <v>91.86</v>
      </c>
      <c r="D20" s="180">
        <f>ROUND(VALUE(SUBSTITUTE(実質収支比率等に係る経年分析!H$47,"▲","-")),2)</f>
        <v>87.61</v>
      </c>
      <c r="E20" s="180">
        <f>ROUND(VALUE(SUBSTITUTE(実質収支比率等に係る経年分析!I$47,"▲","-")),2)</f>
        <v>94.1</v>
      </c>
      <c r="F20" s="180">
        <f>ROUND(VALUE(SUBSTITUTE(実質収支比率等に係る経年分析!J$47,"▲","-")),2)</f>
        <v>94.62</v>
      </c>
    </row>
    <row r="21" spans="1:11" x14ac:dyDescent="0.15">
      <c r="A21" s="180" t="s">
        <v>56</v>
      </c>
      <c r="B21" s="180">
        <f>IF(ISNUMBER(VALUE(SUBSTITUTE(実質収支比率等に係る経年分析!F$49,"▲","-"))),ROUND(VALUE(SUBSTITUTE(実質収支比率等に係る経年分析!F$49,"▲","-")),2),NA())</f>
        <v>-1.91</v>
      </c>
      <c r="C21" s="180">
        <f>IF(ISNUMBER(VALUE(SUBSTITUTE(実質収支比率等に係る経年分析!G$49,"▲","-"))),ROUND(VALUE(SUBSTITUTE(実質収支比率等に係る経年分析!G$49,"▲","-")),2),NA())</f>
        <v>-8.6199999999999992</v>
      </c>
      <c r="D21" s="180">
        <f>IF(ISNUMBER(VALUE(SUBSTITUTE(実質収支比率等に係る経年分析!H$49,"▲","-"))),ROUND(VALUE(SUBSTITUTE(実質収支比率等に係る経年分析!H$49,"▲","-")),2),NA())</f>
        <v>-3.34</v>
      </c>
      <c r="E21" s="180">
        <f>IF(ISNUMBER(VALUE(SUBSTITUTE(実質収支比率等に係る経年分析!I$49,"▲","-"))),ROUND(VALUE(SUBSTITUTE(実質収支比率等に係る経年分析!I$49,"▲","-")),2),NA())</f>
        <v>7.02</v>
      </c>
      <c r="F21" s="180">
        <f>IF(ISNUMBER(VALUE(SUBSTITUTE(実質収支比率等に係る経年分析!J$49,"▲","-"))),ROUND(VALUE(SUBSTITUTE(実質収支比率等に係る経年分析!J$49,"▲","-")),2),NA())</f>
        <v>0.5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バス事業特別会計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国民健康保険事業勘定特別会計</v>
      </c>
      <c r="B34" s="181">
        <f>IF(ROUND(VALUE(SUBSTITUTE(連結実質赤字比率に係る赤字・黒字の構成分析!F$36,"▲", "-")), 2) &lt; 0, ABS(ROUND(VALUE(SUBSTITUTE(連結実質赤字比率に係る赤字・黒字の構成分析!F$36,"▲", "-")), 2)), NA())</f>
        <v>2.99</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9.4499999999999993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769</v>
      </c>
      <c r="E42" s="182"/>
      <c r="F42" s="182"/>
      <c r="G42" s="182">
        <f>'実質公債費比率（分子）の構造'!L$52</f>
        <v>681</v>
      </c>
      <c r="H42" s="182"/>
      <c r="I42" s="182"/>
      <c r="J42" s="182">
        <f>'実質公債費比率（分子）の構造'!M$52</f>
        <v>637</v>
      </c>
      <c r="K42" s="182"/>
      <c r="L42" s="182"/>
      <c r="M42" s="182">
        <f>'実質公債費比率（分子）の構造'!N$52</f>
        <v>601</v>
      </c>
      <c r="N42" s="182"/>
      <c r="O42" s="182"/>
      <c r="P42" s="182">
        <f>'実質公債費比率（分子）の構造'!O$52</f>
        <v>574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14</v>
      </c>
      <c r="F45" s="182"/>
      <c r="G45" s="182"/>
      <c r="H45" s="182">
        <f>'実質公債費比率（分子）の構造'!M$49</f>
        <v>14</v>
      </c>
      <c r="I45" s="182"/>
      <c r="J45" s="182"/>
      <c r="K45" s="182">
        <f>'実質公債費比率（分子）の構造'!N$49</f>
        <v>17</v>
      </c>
      <c r="L45" s="182"/>
      <c r="M45" s="182"/>
      <c r="N45" s="182">
        <f>'実質公債費比率（分子）の構造'!O$49</f>
        <v>21</v>
      </c>
      <c r="O45" s="182"/>
      <c r="P45" s="182"/>
    </row>
    <row r="46" spans="1:16" x14ac:dyDescent="0.15">
      <c r="A46" s="182" t="s">
        <v>67</v>
      </c>
      <c r="B46" s="182">
        <f>'実質公債費比率（分子）の構造'!K$48</f>
        <v>0</v>
      </c>
      <c r="C46" s="182"/>
      <c r="D46" s="182"/>
      <c r="E46" s="182">
        <f>'実質公債費比率（分子）の構造'!L$48</f>
        <v>0</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944</v>
      </c>
      <c r="C49" s="182"/>
      <c r="D49" s="182"/>
      <c r="E49" s="182">
        <f>'実質公債費比率（分子）の構造'!L$45</f>
        <v>811</v>
      </c>
      <c r="F49" s="182"/>
      <c r="G49" s="182"/>
      <c r="H49" s="182">
        <f>'実質公債費比率（分子）の構造'!M$45</f>
        <v>734</v>
      </c>
      <c r="I49" s="182"/>
      <c r="J49" s="182"/>
      <c r="K49" s="182">
        <f>'実質公債費比率（分子）の構造'!N$45</f>
        <v>694</v>
      </c>
      <c r="L49" s="182"/>
      <c r="M49" s="182"/>
      <c r="N49" s="182">
        <f>'実質公債費比率（分子）の構造'!O$45</f>
        <v>674</v>
      </c>
      <c r="O49" s="182"/>
      <c r="P49" s="182"/>
    </row>
    <row r="50" spans="1:16" x14ac:dyDescent="0.15">
      <c r="A50" s="182" t="s">
        <v>71</v>
      </c>
      <c r="B50" s="182" t="e">
        <f>NA()</f>
        <v>#N/A</v>
      </c>
      <c r="C50" s="182">
        <f>IF(ISNUMBER('実質公債費比率（分子）の構造'!K$53),'実質公債費比率（分子）の構造'!K$53,NA())</f>
        <v>193</v>
      </c>
      <c r="D50" s="182" t="e">
        <f>NA()</f>
        <v>#N/A</v>
      </c>
      <c r="E50" s="182" t="e">
        <f>NA()</f>
        <v>#N/A</v>
      </c>
      <c r="F50" s="182">
        <f>IF(ISNUMBER('実質公債費比率（分子）の構造'!L$53),'実質公債費比率（分子）の構造'!L$53,NA())</f>
        <v>144</v>
      </c>
      <c r="G50" s="182" t="e">
        <f>NA()</f>
        <v>#N/A</v>
      </c>
      <c r="H50" s="182" t="e">
        <f>NA()</f>
        <v>#N/A</v>
      </c>
      <c r="I50" s="182">
        <f>IF(ISNUMBER('実質公債費比率（分子）の構造'!M$53),'実質公債費比率（分子）の構造'!M$53,NA())</f>
        <v>111</v>
      </c>
      <c r="J50" s="182" t="e">
        <f>NA()</f>
        <v>#N/A</v>
      </c>
      <c r="K50" s="182" t="e">
        <f>NA()</f>
        <v>#N/A</v>
      </c>
      <c r="L50" s="182">
        <f>IF(ISNUMBER('実質公債費比率（分子）の構造'!N$53),'実質公債費比率（分子）の構造'!N$53,NA())</f>
        <v>110</v>
      </c>
      <c r="M50" s="182" t="e">
        <f>NA()</f>
        <v>#N/A</v>
      </c>
      <c r="N50" s="182" t="e">
        <f>NA()</f>
        <v>#N/A</v>
      </c>
      <c r="O50" s="182">
        <f>IF(ISNUMBER('実質公債費比率（分子）の構造'!O$53),'実質公債費比率（分子）の構造'!O$53,NA())</f>
        <v>121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4675</v>
      </c>
      <c r="E56" s="181"/>
      <c r="F56" s="181"/>
      <c r="G56" s="181">
        <f>'将来負担比率（分子）の構造'!J$52</f>
        <v>4801</v>
      </c>
      <c r="H56" s="181"/>
      <c r="I56" s="181"/>
      <c r="J56" s="181">
        <f>'将来負担比率（分子）の構造'!K$52</f>
        <v>4746</v>
      </c>
      <c r="K56" s="181"/>
      <c r="L56" s="181"/>
      <c r="M56" s="181">
        <f>'将来負担比率（分子）の構造'!L$52</f>
        <v>4630</v>
      </c>
      <c r="N56" s="181"/>
      <c r="O56" s="181"/>
      <c r="P56" s="181">
        <f>'将来負担比率（分子）の構造'!M$52</f>
        <v>4692</v>
      </c>
    </row>
    <row r="57" spans="1:16" x14ac:dyDescent="0.15">
      <c r="A57" s="181" t="s">
        <v>42</v>
      </c>
      <c r="B57" s="181"/>
      <c r="C57" s="181"/>
      <c r="D57" s="181">
        <f>'将来負担比率（分子）の構造'!I$51</f>
        <v>337</v>
      </c>
      <c r="E57" s="181"/>
      <c r="F57" s="181"/>
      <c r="G57" s="181">
        <f>'将来負担比率（分子）の構造'!J$51</f>
        <v>373</v>
      </c>
      <c r="H57" s="181"/>
      <c r="I57" s="181"/>
      <c r="J57" s="181">
        <f>'将来負担比率（分子）の構造'!K$51</f>
        <v>706</v>
      </c>
      <c r="K57" s="181"/>
      <c r="L57" s="181"/>
      <c r="M57" s="181">
        <f>'将来負担比率（分子）の構造'!L$51</f>
        <v>964</v>
      </c>
      <c r="N57" s="181"/>
      <c r="O57" s="181"/>
      <c r="P57" s="181">
        <f>'将来負担比率（分子）の構造'!M$51</f>
        <v>1018</v>
      </c>
    </row>
    <row r="58" spans="1:16" x14ac:dyDescent="0.15">
      <c r="A58" s="181" t="s">
        <v>41</v>
      </c>
      <c r="B58" s="181"/>
      <c r="C58" s="181"/>
      <c r="D58" s="181">
        <f>'将来負担比率（分子）の構造'!I$50</f>
        <v>4555</v>
      </c>
      <c r="E58" s="181"/>
      <c r="F58" s="181"/>
      <c r="G58" s="181">
        <f>'将来負担比率（分子）の構造'!J$50</f>
        <v>4511</v>
      </c>
      <c r="H58" s="181"/>
      <c r="I58" s="181"/>
      <c r="J58" s="181">
        <f>'将来負担比率（分子）の構造'!K$50</f>
        <v>4274</v>
      </c>
      <c r="K58" s="181"/>
      <c r="L58" s="181"/>
      <c r="M58" s="181">
        <f>'将来負担比率（分子）の構造'!L$50</f>
        <v>4427</v>
      </c>
      <c r="N58" s="181"/>
      <c r="O58" s="181"/>
      <c r="P58" s="181">
        <f>'将来負担比率（分子）の構造'!M$50</f>
        <v>4627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1760</v>
      </c>
      <c r="C62" s="181"/>
      <c r="D62" s="181"/>
      <c r="E62" s="181">
        <f>'将来負担比率（分子）の構造'!J$45</f>
        <v>1736</v>
      </c>
      <c r="F62" s="181"/>
      <c r="G62" s="181"/>
      <c r="H62" s="181">
        <f>'将来負担比率（分子）の構造'!K$45</f>
        <v>1654</v>
      </c>
      <c r="I62" s="181"/>
      <c r="J62" s="181"/>
      <c r="K62" s="181">
        <f>'将来負担比率（分子）の構造'!L$45</f>
        <v>1641</v>
      </c>
      <c r="L62" s="181"/>
      <c r="M62" s="181"/>
      <c r="N62" s="181">
        <f>'将来負担比率（分子）の構造'!M$45</f>
        <v>1606</v>
      </c>
      <c r="O62" s="181"/>
      <c r="P62" s="181"/>
    </row>
    <row r="63" spans="1:16" x14ac:dyDescent="0.15">
      <c r="A63" s="181" t="s">
        <v>34</v>
      </c>
      <c r="B63" s="181">
        <f>'将来負担比率（分子）の構造'!I$44</f>
        <v>112</v>
      </c>
      <c r="C63" s="181"/>
      <c r="D63" s="181"/>
      <c r="E63" s="181">
        <f>'将来負担比率（分子）の構造'!J$44</f>
        <v>110</v>
      </c>
      <c r="F63" s="181"/>
      <c r="G63" s="181"/>
      <c r="H63" s="181">
        <f>'将来負担比率（分子）の構造'!K$44</f>
        <v>102</v>
      </c>
      <c r="I63" s="181"/>
      <c r="J63" s="181"/>
      <c r="K63" s="181">
        <f>'将来負担比率（分子）の構造'!L$44</f>
        <v>126</v>
      </c>
      <c r="L63" s="181"/>
      <c r="M63" s="181"/>
      <c r="N63" s="181">
        <f>'将来負担比率（分子）の構造'!M$44</f>
        <v>156</v>
      </c>
      <c r="O63" s="181"/>
      <c r="P63" s="181"/>
    </row>
    <row r="64" spans="1:16" x14ac:dyDescent="0.15">
      <c r="A64" s="181" t="s">
        <v>33</v>
      </c>
      <c r="B64" s="181">
        <f>'将来負担比率（分子）の構造'!I$43</f>
        <v>3</v>
      </c>
      <c r="C64" s="181"/>
      <c r="D64" s="181"/>
      <c r="E64" s="181">
        <f>'将来負担比率（分子）の構造'!J$43</f>
        <v>4</v>
      </c>
      <c r="F64" s="181"/>
      <c r="G64" s="181"/>
      <c r="H64" s="181">
        <f>'将来負担比率（分子）の構造'!K$43</f>
        <v>5</v>
      </c>
      <c r="I64" s="181"/>
      <c r="J64" s="181"/>
      <c r="K64" s="181">
        <f>'将来負担比率（分子）の構造'!L$43</f>
        <v>5</v>
      </c>
      <c r="L64" s="181"/>
      <c r="M64" s="181"/>
      <c r="N64" s="181">
        <f>'将来負担比率（分子）の構造'!M$43</f>
        <v>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6144</v>
      </c>
      <c r="C66" s="181"/>
      <c r="D66" s="181"/>
      <c r="E66" s="181">
        <f>'将来負担比率（分子）の構造'!J$41</f>
        <v>5918</v>
      </c>
      <c r="F66" s="181"/>
      <c r="G66" s="181"/>
      <c r="H66" s="181">
        <f>'将来負担比率（分子）の構造'!K$41</f>
        <v>6012</v>
      </c>
      <c r="I66" s="181"/>
      <c r="J66" s="181"/>
      <c r="K66" s="181">
        <f>'将来負担比率（分子）の構造'!L$41</f>
        <v>6150</v>
      </c>
      <c r="L66" s="181"/>
      <c r="M66" s="181"/>
      <c r="N66" s="181">
        <f>'将来負担比率（分子）の構造'!M$41</f>
        <v>6099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3108</v>
      </c>
      <c r="C72" s="185">
        <f>基金残高に係る経年分析!G55</f>
        <v>3280</v>
      </c>
      <c r="D72" s="185">
        <f>基金残高に係る経年分析!H55</f>
        <v>3445</v>
      </c>
    </row>
    <row r="73" spans="1:16" x14ac:dyDescent="0.15">
      <c r="A73" s="184" t="s">
        <v>78</v>
      </c>
      <c r="B73" s="185">
        <f>基金残高に係る経年分析!F56</f>
        <v>314</v>
      </c>
      <c r="C73" s="185">
        <f>基金残高に係る経年分析!G56</f>
        <v>314</v>
      </c>
      <c r="D73" s="185">
        <f>基金残高に係る経年分析!H56</f>
        <v>314</v>
      </c>
    </row>
    <row r="74" spans="1:16" x14ac:dyDescent="0.15">
      <c r="A74" s="184" t="s">
        <v>79</v>
      </c>
      <c r="B74" s="185">
        <f>基金残高に係る経年分析!F57</f>
        <v>1025</v>
      </c>
      <c r="C74" s="185">
        <f>基金残高に係る経年分析!G57</f>
        <v>1007</v>
      </c>
      <c r="D74" s="185">
        <f>基金残高に係る経年分析!H57</f>
        <v>1060</v>
      </c>
    </row>
  </sheetData>
  <sheetProtection algorithmName="SHA-512" hashValue="kgmEUjRld+ue1JIygpsrnJEANHQ5GWgDpUhluN8tfkwjGG93umUOHgfYi/Avfs5gvUDCvkqdLJO+BS7KgQy+nA==" saltValue="+ZBEaIjvOAcJAd0N4nyH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2022-03-22T04:17:26Z</cp:lastPrinted>
  <dcterms:created xsi:type="dcterms:W3CDTF">2022-02-02T07:06:15Z</dcterms:created>
  <dcterms:modified xsi:type="dcterms:W3CDTF">2022-03-30T04:33:53Z</dcterms:modified>
  <cp:category/>
</cp:coreProperties>
</file>